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empleados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7" i="1" l="1"/>
  <c r="L75" i="1" l="1"/>
  <c r="L13" i="1" l="1"/>
  <c r="L14" i="1"/>
  <c r="L15" i="1"/>
  <c r="L16" i="1"/>
  <c r="L17" i="1"/>
  <c r="L19" i="1"/>
  <c r="L20" i="1"/>
  <c r="L21" i="1"/>
  <c r="L18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6" i="1"/>
  <c r="L67" i="1"/>
  <c r="L68" i="1"/>
  <c r="L69" i="1"/>
  <c r="L70" i="1"/>
  <c r="L71" i="1"/>
  <c r="L72" i="1"/>
  <c r="L73" i="1"/>
  <c r="L74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90" i="1"/>
  <c r="L91" i="1"/>
  <c r="L92" i="1"/>
  <c r="L93" i="1"/>
  <c r="L95" i="1"/>
  <c r="L96" i="1"/>
  <c r="L97" i="1"/>
  <c r="L98" i="1"/>
  <c r="L99" i="1"/>
  <c r="L100" i="1"/>
  <c r="L101" i="1"/>
  <c r="L102" i="1"/>
  <c r="L103" i="1"/>
  <c r="L104" i="1"/>
  <c r="L106" i="1"/>
  <c r="L108" i="1"/>
  <c r="L109" i="1"/>
  <c r="L110" i="1"/>
  <c r="L111" i="1"/>
  <c r="L112" i="1"/>
  <c r="L113" i="1"/>
  <c r="H107" i="1"/>
  <c r="L107" i="1" s="1"/>
  <c r="H105" i="1"/>
  <c r="L105" i="1" s="1"/>
  <c r="H97" i="1"/>
  <c r="H94" i="1"/>
  <c r="L94" i="1" s="1"/>
  <c r="G89" i="1"/>
  <c r="L89" i="1" s="1"/>
  <c r="H65" i="1"/>
  <c r="L65" i="1" s="1"/>
  <c r="L12" i="1" l="1"/>
  <c r="A13" i="1" l="1"/>
  <c r="A14" i="1" s="1"/>
  <c r="A15" i="1" s="1"/>
  <c r="A16" i="1" s="1"/>
  <c r="A17" i="1" s="1"/>
  <c r="A20" i="1" s="1"/>
  <c r="A21" i="1" s="1"/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8" i="1" s="1"/>
  <c r="A109" i="1" s="1"/>
  <c r="A110" i="1" s="1"/>
  <c r="A111" i="1" s="1"/>
  <c r="A112" i="1" s="1"/>
  <c r="A113" i="1" s="1"/>
  <c r="A107" i="1" l="1"/>
</calcChain>
</file>

<file path=xl/sharedStrings.xml><?xml version="1.0" encoding="utf-8"?>
<sst xmlns="http://schemas.openxmlformats.org/spreadsheetml/2006/main" count="328" uniqueCount="182">
  <si>
    <t>No.</t>
  </si>
  <si>
    <t>NOMBRE DEL EMPLEADO</t>
  </si>
  <si>
    <t>PUESTO NOMINAL</t>
  </si>
  <si>
    <t>RENGLON</t>
  </si>
  <si>
    <t>COMPLE MENTO SALARIAL RENGLON (012)</t>
  </si>
  <si>
    <t>BONIF.PROFESIONAL RENGLÓN 014</t>
  </si>
  <si>
    <t>BONIFICACIÓN DECRETO         37-2001         RENGLÓN 015</t>
  </si>
  <si>
    <t>TOTAL     SUELDO DEVENGADO</t>
  </si>
  <si>
    <t>DIETAS</t>
  </si>
  <si>
    <t>VIATICOS</t>
  </si>
  <si>
    <t xml:space="preserve">SUELDO BASE </t>
  </si>
  <si>
    <t>BONIF. X ANTIGÜEDAD REN.013</t>
  </si>
  <si>
    <t>LISTADO DE PLAZAS Y SALARIOS</t>
  </si>
  <si>
    <r>
      <rPr>
        <b/>
        <sz val="11"/>
        <color theme="1"/>
        <rFont val="Century Gothic"/>
        <family val="2"/>
      </rPr>
      <t xml:space="preserve">ENTIDAD: </t>
    </r>
    <r>
      <rPr>
        <sz val="11"/>
        <color theme="1"/>
        <rFont val="Century Gothic"/>
        <family val="2"/>
      </rPr>
      <t>Consejo Nacional para la Atención de las Personas con Discapacidad –CONADI-</t>
    </r>
  </si>
  <si>
    <r>
      <rPr>
        <b/>
        <sz val="11"/>
        <color theme="1"/>
        <rFont val="Century Gothic"/>
        <family val="2"/>
      </rPr>
      <t xml:space="preserve">DIRECCIÓN: </t>
    </r>
    <r>
      <rPr>
        <sz val="11"/>
        <color theme="1"/>
        <rFont val="Century Gothic"/>
        <family val="2"/>
      </rPr>
      <t>1ra avenida 4-18 y 4-19  Zona 1  Guatemala Ciudad</t>
    </r>
  </si>
  <si>
    <r>
      <rPr>
        <b/>
        <sz val="11"/>
        <color theme="1"/>
        <rFont val="Century Gothic"/>
        <family val="2"/>
      </rPr>
      <t xml:space="preserve">TELÉFONO: </t>
    </r>
    <r>
      <rPr>
        <sz val="11"/>
        <color theme="1"/>
        <rFont val="Century Gothic"/>
        <family val="2"/>
      </rPr>
      <t>25016800</t>
    </r>
  </si>
  <si>
    <t xml:space="preserve">VACANTE </t>
  </si>
  <si>
    <t>Tatiana Michelle  Morales  Ordoñez</t>
  </si>
  <si>
    <t>Paula Clariza Angulo Méndez</t>
  </si>
  <si>
    <t xml:space="preserve">Técnico en Gestión y Cooperación </t>
  </si>
  <si>
    <t>Dra. Glenda Carol Martínez Franco</t>
  </si>
  <si>
    <t xml:space="preserve">Subdirectora General </t>
  </si>
  <si>
    <t xml:space="preserve">Alba Guadalupe del Rosario Hernández Santos </t>
  </si>
  <si>
    <t>Gilda Lizeth Zuñiga</t>
  </si>
  <si>
    <t xml:space="preserve">Asistente Dirección Técnica </t>
  </si>
  <si>
    <t>Teresa de Jesus Corado Godoy</t>
  </si>
  <si>
    <t>Asistente Secretarial Subsectores</t>
  </si>
  <si>
    <t>Raul Augusto Castro Reyes</t>
  </si>
  <si>
    <t xml:space="preserve">Coordinador Técnico </t>
  </si>
  <si>
    <t>Karen Jannette Cardona Pérez</t>
  </si>
  <si>
    <t xml:space="preserve">Sandra  Noemí Castellanos Otzoy </t>
  </si>
  <si>
    <t>Asistente Secretarial de Participación Ciudadana</t>
  </si>
  <si>
    <t>Rocío Esmeralda García Muñoz</t>
  </si>
  <si>
    <t>Lic. Pedro Danilo Toledo Hernández</t>
  </si>
  <si>
    <t>Carmen Esmeralda Lima Joge</t>
  </si>
  <si>
    <t>Técnico en Justicia y Seguridad Ciudadana</t>
  </si>
  <si>
    <t>Lic. Edvin Gabriel Escobar Morales</t>
  </si>
  <si>
    <t>Yoselin Mariela Quiroa Mateo</t>
  </si>
  <si>
    <t>María Magdalena Huwart Raymundo</t>
  </si>
  <si>
    <t>Lic. Esteban Alexander Gómez Toj</t>
  </si>
  <si>
    <t>Lic. Ricardo Augusto Echeverria</t>
  </si>
  <si>
    <t>Administrador del Centro de Documentación</t>
  </si>
  <si>
    <t xml:space="preserve">Juan Pablo Arreola Rosales </t>
  </si>
  <si>
    <t xml:space="preserve">Técnico en Manejo de Datos Estadísticos </t>
  </si>
  <si>
    <t>Jefe del Departarmento de Promotores</t>
  </si>
  <si>
    <t>Treacy Marynez Zepeda Galindo</t>
  </si>
  <si>
    <t xml:space="preserve">Asistente de Promotores </t>
  </si>
  <si>
    <t xml:space="preserve">Coordinador Regional </t>
  </si>
  <si>
    <t>Wuilian Valentín Guamuch Tacatic</t>
  </si>
  <si>
    <t>Lic. Alex Hipólito Tzib Chub</t>
  </si>
  <si>
    <t>Diego Alberto Llarena Fernández</t>
  </si>
  <si>
    <t>Promotor</t>
  </si>
  <si>
    <t>Promotora</t>
  </si>
  <si>
    <t>Manuel Estuardo Velásquez Vicente</t>
  </si>
  <si>
    <t>Byron Eduardo Soloman Hernández</t>
  </si>
  <si>
    <t>Roel Onelio Aceituno Ramirez</t>
  </si>
  <si>
    <t>Dulce Esmeralda Zúñiga  Estrada</t>
  </si>
  <si>
    <t>Héctor Oswaldo Sosa Ortíz</t>
  </si>
  <si>
    <t>Karina Maribel Alvarado Moreno</t>
  </si>
  <si>
    <t>Francisco Aguilar Jimón</t>
  </si>
  <si>
    <t xml:space="preserve">Promotor              </t>
  </si>
  <si>
    <t>Silvia Consuelo Alay Carrillo</t>
  </si>
  <si>
    <t>Pedro Francisco Patzal Cruz</t>
  </si>
  <si>
    <t>Silvia Lorena García Fuentes</t>
  </si>
  <si>
    <t>María Pérez Chay</t>
  </si>
  <si>
    <t xml:space="preserve">Promotor </t>
  </si>
  <si>
    <t>Susana Rubidia Campos Sicán</t>
  </si>
  <si>
    <t>Otto Iván Dávila Crespo</t>
  </si>
  <si>
    <t>Adriana Ludmila Alvarado España</t>
  </si>
  <si>
    <t>Lic. Nestor Raciel Mazariegos Morales</t>
  </si>
  <si>
    <t>Director de Comunicación Social  y Relaciones Públicas</t>
  </si>
  <si>
    <t>Técnico en Comunicación y Prensa</t>
  </si>
  <si>
    <t xml:space="preserve">Técnico en Diseño Gráfico </t>
  </si>
  <si>
    <t>Mirna Aracely Medina Gómez</t>
  </si>
  <si>
    <t xml:space="preserve">Directora Administrativa </t>
  </si>
  <si>
    <t>Nydia Brenny Ramírez Quiroa</t>
  </si>
  <si>
    <t>Evelyn Elizabeth De León Figueroa</t>
  </si>
  <si>
    <t xml:space="preserve">Técnico de Compras </t>
  </si>
  <si>
    <t>Auxiliar de Compras</t>
  </si>
  <si>
    <t>Henry Eduardo Manchamé Cruz</t>
  </si>
  <si>
    <t>Jorge Leonel Borrayo Hernández</t>
  </si>
  <si>
    <t xml:space="preserve">Técnico del Centro de Costos </t>
  </si>
  <si>
    <t>Jorge Mario Loarca García</t>
  </si>
  <si>
    <t>Técnico de Archivo</t>
  </si>
  <si>
    <t xml:space="preserve">Técnico de Informática </t>
  </si>
  <si>
    <t>Juan Pedro Esteban Mateo</t>
  </si>
  <si>
    <t xml:space="preserve">Técnico de Inventario </t>
  </si>
  <si>
    <t>David Eduardo Barrientos Callejas</t>
  </si>
  <si>
    <t>Técnico de Almacén</t>
  </si>
  <si>
    <t>Francisca Yovana Aguilar Arias</t>
  </si>
  <si>
    <t>Recepcionista</t>
  </si>
  <si>
    <t>Luis Alfredo Roldan Mejía</t>
  </si>
  <si>
    <t>Sandra Carolina Vanegas</t>
  </si>
  <si>
    <t>Encargada de Servicios Generales</t>
  </si>
  <si>
    <t>Ana Elida Yuman Barrios</t>
  </si>
  <si>
    <t>Víctor Pérez Cruz</t>
  </si>
  <si>
    <t>Guardián</t>
  </si>
  <si>
    <t>Santiago Javier Vicente Poroj</t>
  </si>
  <si>
    <t xml:space="preserve">Guardian </t>
  </si>
  <si>
    <t>Guardian Diurno</t>
  </si>
  <si>
    <t>Sergio Manolo Pineda Castellanos</t>
  </si>
  <si>
    <t>Piloto</t>
  </si>
  <si>
    <t>Melvyn Adilio Gramajo Gámez</t>
  </si>
  <si>
    <t>Fredy Joel González Montenegro</t>
  </si>
  <si>
    <t>Quevin Bladimir Vasquez Colaj</t>
  </si>
  <si>
    <t>Mensajero</t>
  </si>
  <si>
    <t xml:space="preserve">Director de Planificación </t>
  </si>
  <si>
    <t>César Antonio Matus Leiva</t>
  </si>
  <si>
    <t xml:space="preserve">Técnico de Planificación </t>
  </si>
  <si>
    <t>Mariana del Rosario Tejax Folgar</t>
  </si>
  <si>
    <t xml:space="preserve">Técnico de Monitoreo y Evaluación </t>
  </si>
  <si>
    <t xml:space="preserve">Lic. Oscar Leonel Monzón  Guzmán </t>
  </si>
  <si>
    <t xml:space="preserve">Director Financiero </t>
  </si>
  <si>
    <t xml:space="preserve">Asistente Dirección Financiera </t>
  </si>
  <si>
    <t>Jairon Yovany Espadero Pérez</t>
  </si>
  <si>
    <t xml:space="preserve">Contador General </t>
  </si>
  <si>
    <t>Auxiliar de Contabilidad</t>
  </si>
  <si>
    <t>Heidy Floridalma Sajbín Calí</t>
  </si>
  <si>
    <t xml:space="preserve">Encargada de Presupuesto </t>
  </si>
  <si>
    <t>Mario Estuardo Cabnal</t>
  </si>
  <si>
    <t>Tesorero</t>
  </si>
  <si>
    <t>Francisco Tunche  Toscano</t>
  </si>
  <si>
    <t xml:space="preserve">Auxiliar de Tesorería </t>
  </si>
  <si>
    <t xml:space="preserve">Grecia Stephannia  Estrada Castillo </t>
  </si>
  <si>
    <t>Auxiliar de Tesoreria</t>
  </si>
  <si>
    <t xml:space="preserve">Técnico de Auditoria </t>
  </si>
  <si>
    <t xml:space="preserve">Asesora Jurídica </t>
  </si>
  <si>
    <t>Director Recursos Humanos</t>
  </si>
  <si>
    <t xml:space="preserve">Técnico en Capacitación </t>
  </si>
  <si>
    <t>Yoselin Karina Castro Ramírez</t>
  </si>
  <si>
    <t xml:space="preserve">Asistente Secretarial Supernumerario </t>
  </si>
  <si>
    <t>022</t>
  </si>
  <si>
    <t>011</t>
  </si>
  <si>
    <t>Encargada de la Unidad de Género</t>
  </si>
  <si>
    <r>
      <rPr>
        <b/>
        <sz val="11"/>
        <color theme="1"/>
        <rFont val="Century Gothic"/>
        <family val="2"/>
      </rPr>
      <t xml:space="preserve">HORARIO DE ATENCIÓN: </t>
    </r>
    <r>
      <rPr>
        <sz val="11"/>
        <color theme="1"/>
        <rFont val="Century Gothic"/>
        <family val="2"/>
      </rPr>
      <t>Lunes a Viernes de 08:00 a 16:30 horas</t>
    </r>
  </si>
  <si>
    <r>
      <t xml:space="preserve">CORREO INSTITUCIONAL: </t>
    </r>
    <r>
      <rPr>
        <sz val="11"/>
        <color theme="1"/>
        <rFont val="Century Gothic"/>
        <family val="2"/>
      </rPr>
      <t>conadi@conadi.gob.gt</t>
    </r>
  </si>
  <si>
    <r>
      <t xml:space="preserve">DIRECTORA GENERAL INTERINA: </t>
    </r>
    <r>
      <rPr>
        <sz val="11"/>
        <color theme="1"/>
        <rFont val="Century Gothic"/>
        <family val="2"/>
      </rPr>
      <t>Dra.</t>
    </r>
    <r>
      <rPr>
        <b/>
        <sz val="11"/>
        <color theme="1"/>
        <rFont val="Century Gothic"/>
        <family val="2"/>
      </rPr>
      <t xml:space="preserve"> </t>
    </r>
    <r>
      <rPr>
        <sz val="11"/>
        <color theme="1"/>
        <rFont val="Century Gothic"/>
        <family val="2"/>
      </rPr>
      <t>Glenda Carol Martínez Franco</t>
    </r>
  </si>
  <si>
    <r>
      <rPr>
        <b/>
        <sz val="11"/>
        <color theme="1"/>
        <rFont val="Century Gothic"/>
        <family val="2"/>
      </rPr>
      <t>ENCARGADO DE ACTUALIZACIÓN:</t>
    </r>
    <r>
      <rPr>
        <sz val="11"/>
        <color theme="1"/>
        <rFont val="Century Gothic"/>
        <family val="2"/>
      </rPr>
      <t xml:space="preserve">  Lic. Marvin Estuardo Velásquez Nájera</t>
    </r>
  </si>
  <si>
    <t xml:space="preserve">Directora General Interina </t>
  </si>
  <si>
    <t xml:space="preserve">Asistente Secretarial para la Subdirección General </t>
  </si>
  <si>
    <t>Licda. Maria del Rosario Hernández Dardón</t>
  </si>
  <si>
    <t>Jefe Departamento de Participación Ciudadana</t>
  </si>
  <si>
    <t xml:space="preserve">Técnico del Departamento de Participación Ciudadana </t>
  </si>
  <si>
    <t>Jefe del Departamento de Justicia y Seguridad Ciudadana</t>
  </si>
  <si>
    <t>Asistente Secretarial Departamento deJusticia y Seguridad Ciudadana</t>
  </si>
  <si>
    <t xml:space="preserve">Claudia María Rojas Niño </t>
  </si>
  <si>
    <t>Jefe del Departamento de Incidencia Política</t>
  </si>
  <si>
    <t>Asistente Secretarial del Departamento de Incidencia Política</t>
  </si>
  <si>
    <t xml:space="preserve">Técnico del Departamento de Incidencia Política </t>
  </si>
  <si>
    <t>Jefe del Departamento de Desarrollo de Ia Investigación y Análisis de la Información</t>
  </si>
  <si>
    <t>Asistente de Promotores</t>
  </si>
  <si>
    <t>Licda. Silvia Cristina López Capir</t>
  </si>
  <si>
    <t>Lic. Byron Enrique Villanueva González</t>
  </si>
  <si>
    <t>Lic. Evelyn Janeth Salazar Sáenz</t>
  </si>
  <si>
    <t>Lic. Selman Manfredo Barrios Díaz</t>
  </si>
  <si>
    <t>Licda. Thalia Leticia Hidalgo Aldana</t>
  </si>
  <si>
    <t>Vivian Susana Ajcip Pérez de Lima</t>
  </si>
  <si>
    <t xml:space="preserve">Carlos Enrique Agreda Palma </t>
  </si>
  <si>
    <t>Técnico de Acceso a la Información Pública</t>
  </si>
  <si>
    <t>Licda. Ana Lorena Chinchilla  Luca</t>
  </si>
  <si>
    <t>Asistente Administrativa</t>
  </si>
  <si>
    <t>José David Alvarado Colindres</t>
  </si>
  <si>
    <t>Trabajador especializado en reproducción de materiales</t>
  </si>
  <si>
    <t>Karen Esthefany Osorio Ramirez</t>
  </si>
  <si>
    <t>José Antonio Estrada Franco</t>
  </si>
  <si>
    <t>Trabajador especializado de Servicios Generales</t>
  </si>
  <si>
    <t>Berta Antonieta Bustamante Mendizabal</t>
  </si>
  <si>
    <t>Sandra Leticia Granados Furlán</t>
  </si>
  <si>
    <t>Licda. Ana Noelia Gomez</t>
  </si>
  <si>
    <t>Auditora Interina</t>
  </si>
  <si>
    <t>Licda. Elvira Teresa Subuyuj Quiej</t>
  </si>
  <si>
    <t xml:space="preserve">Milda Marili Moscoso Osorio </t>
  </si>
  <si>
    <t>Técnico en Procuración</t>
  </si>
  <si>
    <t>Lic. Marvin Estuardo Velásquez Nájera</t>
  </si>
  <si>
    <t>Técnico de Nóminas</t>
  </si>
  <si>
    <t>Asistente Secretarial de Recursos Humanos</t>
  </si>
  <si>
    <t>021</t>
  </si>
  <si>
    <r>
      <rPr>
        <b/>
        <sz val="11"/>
        <color theme="1"/>
        <rFont val="Century Gothic"/>
        <family val="2"/>
      </rPr>
      <t>FECHA DE ACTUALIZACIÓN:</t>
    </r>
    <r>
      <rPr>
        <sz val="11"/>
        <color theme="1"/>
        <rFont val="Century Gothic"/>
        <family val="2"/>
      </rPr>
      <t xml:space="preserve"> 05 de octubre del 2020</t>
    </r>
  </si>
  <si>
    <r>
      <rPr>
        <b/>
        <sz val="11"/>
        <color theme="1"/>
        <rFont val="Century Gothic"/>
        <family val="2"/>
      </rPr>
      <t>CORRESPONDE AL MES DE</t>
    </r>
    <r>
      <rPr>
        <sz val="11"/>
        <color theme="1"/>
        <rFont val="Century Gothic"/>
        <family val="2"/>
      </rPr>
      <t>:  Septiembre 2020</t>
    </r>
  </si>
  <si>
    <t>Lic. Joel Peñate Girón</t>
  </si>
  <si>
    <t>Director Técnico</t>
  </si>
  <si>
    <t>Margaret Melissa Martínez Jiménez de Yela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</si>
</sst>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Q&quot;* #,##0.00_-;\-&quot;Q&quot;* #,##0.00_-;_-&quot;Q&quot;* &quot;-&quot;??_-;_-@_-"/>
    <numFmt numFmtId="165" formatCode="_-[$Q-100A]* #,##0.00_ ;_-[$Q-100A]* \-#,##0.00\ ;_-[$Q-100A]* &quot;-&quot;??_ ;_-@_ "/>
    <numFmt numFmtId="166" formatCode="_(&quot;Q&quot;* #,##0.00_);_(&quot;Q&quot;* \(#,##0.00\);_(&quot;Q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sz val="11"/>
      <color theme="1"/>
      <name val="Calibri"/>
      <family val="2"/>
      <scheme val="minor"/>
    </font>
    <font>
      <sz val="8"/>
      <color rgb="FF000000"/>
      <name val="Century Gothic"/>
      <family val="2"/>
    </font>
    <font>
      <sz val="11"/>
      <name val="Century Gothic"/>
      <family val="2"/>
    </font>
    <font>
      <sz val="10"/>
      <name val="Century Gothic"/>
      <family val="2"/>
    </font>
  </fonts>
  <fills count="1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4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0" xfId="0" applyFont="1"/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64" fontId="6" fillId="0" borderId="6" xfId="1" applyFont="1" applyFill="1" applyBorder="1" applyAlignment="1">
      <alignment horizontal="center" vertical="center" wrapText="1"/>
    </xf>
    <xf numFmtId="164" fontId="6" fillId="0" borderId="6" xfId="1" applyNumberFormat="1" applyFont="1" applyFill="1" applyBorder="1" applyAlignment="1">
      <alignment horizontal="center" vertical="center" wrapText="1"/>
    </xf>
    <xf numFmtId="165" fontId="6" fillId="0" borderId="6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65" fontId="6" fillId="3" borderId="6" xfId="0" applyNumberFormat="1" applyFont="1" applyFill="1" applyBorder="1" applyAlignment="1">
      <alignment horizontal="center" vertical="center"/>
    </xf>
    <xf numFmtId="166" fontId="6" fillId="0" borderId="6" xfId="0" applyNumberFormat="1" applyFont="1" applyFill="1" applyBorder="1" applyAlignment="1">
      <alignment horizontal="center" vertical="center"/>
    </xf>
    <xf numFmtId="164" fontId="6" fillId="3" borderId="6" xfId="1" applyFont="1" applyFill="1" applyBorder="1" applyAlignment="1">
      <alignment horizontal="center" vertical="center" wrapText="1"/>
    </xf>
    <xf numFmtId="164" fontId="6" fillId="0" borderId="6" xfId="1" applyFont="1" applyFill="1" applyBorder="1" applyAlignment="1">
      <alignment horizontal="center" vertical="center"/>
    </xf>
    <xf numFmtId="165" fontId="7" fillId="0" borderId="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4" borderId="7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vertical="center" wrapText="1"/>
    </xf>
    <xf numFmtId="0" fontId="5" fillId="4" borderId="9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vertical="center" wrapText="1"/>
    </xf>
    <xf numFmtId="0" fontId="5" fillId="5" borderId="9" xfId="0" applyFont="1" applyFill="1" applyBorder="1" applyAlignment="1">
      <alignment horizontal="left" vertical="center" wrapText="1"/>
    </xf>
    <xf numFmtId="0" fontId="5" fillId="5" borderId="8" xfId="0" applyFont="1" applyFill="1" applyBorder="1" applyAlignment="1">
      <alignment vertical="center" wrapText="1"/>
    </xf>
    <xf numFmtId="0" fontId="5" fillId="6" borderId="9" xfId="0" applyFont="1" applyFill="1" applyBorder="1" applyAlignment="1">
      <alignment horizontal="left" vertical="center" wrapText="1"/>
    </xf>
    <xf numFmtId="0" fontId="5" fillId="6" borderId="8" xfId="0" applyFont="1" applyFill="1" applyBorder="1" applyAlignment="1">
      <alignment vertical="center" wrapText="1"/>
    </xf>
    <xf numFmtId="0" fontId="5" fillId="7" borderId="9" xfId="0" applyFont="1" applyFill="1" applyBorder="1" applyAlignment="1">
      <alignment horizontal="left" vertical="center" wrapText="1"/>
    </xf>
    <xf numFmtId="0" fontId="5" fillId="7" borderId="8" xfId="0" applyFont="1" applyFill="1" applyBorder="1" applyAlignment="1">
      <alignment vertical="center" wrapText="1"/>
    </xf>
    <xf numFmtId="0" fontId="5" fillId="8" borderId="9" xfId="0" applyFont="1" applyFill="1" applyBorder="1" applyAlignment="1">
      <alignment horizontal="left" vertical="center" wrapText="1"/>
    </xf>
    <xf numFmtId="0" fontId="5" fillId="8" borderId="8" xfId="0" applyFont="1" applyFill="1" applyBorder="1" applyAlignment="1">
      <alignment vertical="center" wrapText="1"/>
    </xf>
    <xf numFmtId="0" fontId="5" fillId="9" borderId="9" xfId="0" applyFont="1" applyFill="1" applyBorder="1" applyAlignment="1">
      <alignment horizontal="left" vertical="center" wrapText="1"/>
    </xf>
    <xf numFmtId="0" fontId="5" fillId="9" borderId="8" xfId="0" applyFont="1" applyFill="1" applyBorder="1" applyAlignment="1">
      <alignment vertical="center" wrapText="1"/>
    </xf>
    <xf numFmtId="0" fontId="5" fillId="10" borderId="9" xfId="0" applyFont="1" applyFill="1" applyBorder="1" applyAlignment="1">
      <alignment horizontal="left" vertical="center" wrapText="1"/>
    </xf>
    <xf numFmtId="0" fontId="5" fillId="10" borderId="8" xfId="0" applyFont="1" applyFill="1" applyBorder="1" applyAlignment="1">
      <alignment vertical="center" wrapText="1"/>
    </xf>
    <xf numFmtId="0" fontId="5" fillId="11" borderId="9" xfId="0" applyFont="1" applyFill="1" applyBorder="1" applyAlignment="1">
      <alignment horizontal="left" vertical="center" wrapText="1"/>
    </xf>
    <xf numFmtId="0" fontId="5" fillId="11" borderId="8" xfId="0" applyFont="1" applyFill="1" applyBorder="1" applyAlignment="1">
      <alignment vertical="center" wrapText="1"/>
    </xf>
    <xf numFmtId="0" fontId="5" fillId="12" borderId="9" xfId="0" applyFont="1" applyFill="1" applyBorder="1" applyAlignment="1">
      <alignment horizontal="left" vertical="center" wrapText="1"/>
    </xf>
    <xf numFmtId="0" fontId="5" fillId="12" borderId="8" xfId="0" applyFont="1" applyFill="1" applyBorder="1" applyAlignment="1">
      <alignment vertical="center" wrapText="1"/>
    </xf>
    <xf numFmtId="49" fontId="3" fillId="0" borderId="6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5" fillId="13" borderId="9" xfId="0" applyFont="1" applyFill="1" applyBorder="1" applyAlignment="1">
      <alignment horizontal="left" vertical="center" wrapText="1"/>
    </xf>
    <xf numFmtId="0" fontId="5" fillId="13" borderId="8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3"/>
  <sheetViews>
    <sheetView tabSelected="1" topLeftCell="A92" zoomScale="145" zoomScaleNormal="145" workbookViewId="0">
      <selection activeCell="B113" sqref="B113"/>
    </sheetView>
  </sheetViews>
  <sheetFormatPr baseColWidth="10" defaultRowHeight="15" x14ac:dyDescent="0.25"/>
  <cols>
    <col min="1" max="1" width="4.5703125" bestFit="1" customWidth="1"/>
    <col min="2" max="2" width="27.85546875" customWidth="1"/>
    <col min="3" max="3" width="25.28515625" customWidth="1"/>
    <col min="5" max="5" width="13.28515625" customWidth="1"/>
    <col min="6" max="6" width="17.85546875" customWidth="1"/>
    <col min="7" max="7" width="16.5703125" customWidth="1"/>
    <col min="8" max="8" width="21.85546875" customWidth="1"/>
    <col min="9" max="9" width="16.5703125" customWidth="1"/>
    <col min="12" max="12" width="15.140625" customWidth="1"/>
  </cols>
  <sheetData>
    <row r="1" spans="1:12" s="7" customFormat="1" ht="16.5" x14ac:dyDescent="0.3">
      <c r="A1" s="47" t="s">
        <v>12</v>
      </c>
      <c r="B1" s="47"/>
      <c r="C1" s="47"/>
      <c r="D1" s="47"/>
      <c r="E1" s="47"/>
      <c r="F1" s="47"/>
      <c r="G1" s="47"/>
      <c r="H1" s="47"/>
    </row>
    <row r="2" spans="1:12" s="7" customFormat="1" ht="16.5" x14ac:dyDescent="0.3">
      <c r="A2" s="20" t="s">
        <v>13</v>
      </c>
    </row>
    <row r="3" spans="1:12" s="7" customFormat="1" ht="16.5" x14ac:dyDescent="0.3">
      <c r="A3" s="20" t="s">
        <v>14</v>
      </c>
    </row>
    <row r="4" spans="1:12" s="7" customFormat="1" ht="16.5" x14ac:dyDescent="0.3">
      <c r="A4" s="20" t="s">
        <v>134</v>
      </c>
    </row>
    <row r="5" spans="1:12" s="7" customFormat="1" ht="16.5" x14ac:dyDescent="0.3">
      <c r="A5" s="20" t="s">
        <v>15</v>
      </c>
      <c r="C5" s="21" t="s">
        <v>135</v>
      </c>
    </row>
    <row r="6" spans="1:12" s="7" customFormat="1" ht="16.5" x14ac:dyDescent="0.3">
      <c r="A6" s="21" t="s">
        <v>136</v>
      </c>
    </row>
    <row r="7" spans="1:12" s="7" customFormat="1" ht="16.5" x14ac:dyDescent="0.3">
      <c r="A7" s="20" t="s">
        <v>137</v>
      </c>
    </row>
    <row r="8" spans="1:12" s="7" customFormat="1" ht="16.5" x14ac:dyDescent="0.3">
      <c r="A8" s="20" t="s">
        <v>177</v>
      </c>
    </row>
    <row r="9" spans="1:12" s="7" customFormat="1" ht="16.5" x14ac:dyDescent="0.3">
      <c r="A9" s="20" t="s">
        <v>178</v>
      </c>
    </row>
    <row r="10" spans="1:12" ht="15.75" thickBot="1" x14ac:dyDescent="0.3"/>
    <row r="11" spans="1:12" ht="57.75" thickBot="1" x14ac:dyDescent="0.3">
      <c r="A11" s="1" t="s">
        <v>0</v>
      </c>
      <c r="B11" s="2" t="s">
        <v>1</v>
      </c>
      <c r="C11" s="2" t="s">
        <v>2</v>
      </c>
      <c r="D11" s="10" t="s">
        <v>3</v>
      </c>
      <c r="E11" s="3" t="s">
        <v>10</v>
      </c>
      <c r="F11" s="4" t="s">
        <v>4</v>
      </c>
      <c r="G11" s="3" t="s">
        <v>11</v>
      </c>
      <c r="H11" s="5" t="s">
        <v>5</v>
      </c>
      <c r="I11" s="3" t="s">
        <v>6</v>
      </c>
      <c r="J11" s="6" t="s">
        <v>8</v>
      </c>
      <c r="K11" s="6" t="s">
        <v>9</v>
      </c>
      <c r="L11" s="6" t="s">
        <v>7</v>
      </c>
    </row>
    <row r="12" spans="1:12" ht="27.75" thickBot="1" x14ac:dyDescent="0.3">
      <c r="A12" s="8">
        <v>1</v>
      </c>
      <c r="B12" s="22" t="s">
        <v>20</v>
      </c>
      <c r="C12" s="23" t="s">
        <v>138</v>
      </c>
      <c r="D12" s="42" t="s">
        <v>132</v>
      </c>
      <c r="E12" s="11">
        <v>19000</v>
      </c>
      <c r="F12" s="11">
        <v>1000</v>
      </c>
      <c r="G12" s="11">
        <v>0</v>
      </c>
      <c r="H12" s="11">
        <v>375</v>
      </c>
      <c r="I12" s="12">
        <v>250</v>
      </c>
      <c r="J12" s="43">
        <v>0</v>
      </c>
      <c r="K12" s="12">
        <v>0</v>
      </c>
      <c r="L12" s="43">
        <f>+E12+F12+G12+H12+I12+J12+K12</f>
        <v>20625</v>
      </c>
    </row>
    <row r="13" spans="1:12" ht="27.75" thickBot="1" x14ac:dyDescent="0.3">
      <c r="A13" s="9">
        <f>+A12+1</f>
        <v>2</v>
      </c>
      <c r="B13" s="24" t="s">
        <v>17</v>
      </c>
      <c r="C13" s="25" t="s">
        <v>160</v>
      </c>
      <c r="D13" s="42" t="s">
        <v>132</v>
      </c>
      <c r="E13" s="13">
        <v>6000</v>
      </c>
      <c r="F13" s="13">
        <v>500</v>
      </c>
      <c r="G13" s="13">
        <v>35</v>
      </c>
      <c r="H13" s="13">
        <v>0</v>
      </c>
      <c r="I13" s="14">
        <v>250</v>
      </c>
      <c r="J13" s="44">
        <v>0</v>
      </c>
      <c r="K13" s="44">
        <v>0</v>
      </c>
      <c r="L13" s="43">
        <f t="shared" ref="L13:L77" si="0">+E13+F13+G13+H13+I13+J13+K13</f>
        <v>6785</v>
      </c>
    </row>
    <row r="14" spans="1:12" ht="17.25" thickBot="1" x14ac:dyDescent="0.3">
      <c r="A14" s="9">
        <f>+A13+1</f>
        <v>3</v>
      </c>
      <c r="B14" s="24" t="s">
        <v>18</v>
      </c>
      <c r="C14" s="25" t="s">
        <v>160</v>
      </c>
      <c r="D14" s="42" t="s">
        <v>132</v>
      </c>
      <c r="E14" s="13">
        <v>6000</v>
      </c>
      <c r="F14" s="13">
        <v>0</v>
      </c>
      <c r="G14" s="13">
        <v>35</v>
      </c>
      <c r="H14" s="13">
        <v>0</v>
      </c>
      <c r="I14" s="14">
        <v>250</v>
      </c>
      <c r="J14" s="44">
        <v>0</v>
      </c>
      <c r="K14" s="44">
        <v>0</v>
      </c>
      <c r="L14" s="43">
        <f t="shared" si="0"/>
        <v>6285</v>
      </c>
    </row>
    <row r="15" spans="1:12" ht="27.75" thickBot="1" x14ac:dyDescent="0.3">
      <c r="A15" s="9">
        <f t="shared" ref="A15" si="1">+A14+1</f>
        <v>4</v>
      </c>
      <c r="B15" s="24" t="s">
        <v>16</v>
      </c>
      <c r="C15" s="25" t="s">
        <v>19</v>
      </c>
      <c r="D15" s="42" t="s">
        <v>131</v>
      </c>
      <c r="E15" s="15">
        <v>8000</v>
      </c>
      <c r="F15" s="13">
        <v>0</v>
      </c>
      <c r="G15" s="13">
        <v>0</v>
      </c>
      <c r="H15" s="13">
        <v>375</v>
      </c>
      <c r="I15" s="14">
        <v>250</v>
      </c>
      <c r="J15" s="44">
        <v>0</v>
      </c>
      <c r="K15" s="44">
        <v>0</v>
      </c>
      <c r="L15" s="43">
        <f t="shared" si="0"/>
        <v>8625</v>
      </c>
    </row>
    <row r="16" spans="1:12" ht="17.25" thickBot="1" x14ac:dyDescent="0.3">
      <c r="A16" s="9">
        <f>+A15+1</f>
        <v>5</v>
      </c>
      <c r="B16" s="26" t="s">
        <v>16</v>
      </c>
      <c r="C16" s="27" t="s">
        <v>21</v>
      </c>
      <c r="D16" s="42" t="s">
        <v>131</v>
      </c>
      <c r="E16" s="15">
        <v>16000</v>
      </c>
      <c r="F16" s="13">
        <v>0</v>
      </c>
      <c r="G16" s="13">
        <v>0</v>
      </c>
      <c r="H16" s="13">
        <v>375</v>
      </c>
      <c r="I16" s="14">
        <v>250</v>
      </c>
      <c r="J16" s="44">
        <v>0</v>
      </c>
      <c r="K16" s="44">
        <v>0</v>
      </c>
      <c r="L16" s="43">
        <f t="shared" si="0"/>
        <v>16625</v>
      </c>
    </row>
    <row r="17" spans="1:12" ht="27.75" thickBot="1" x14ac:dyDescent="0.3">
      <c r="A17" s="9">
        <f>+A16+1</f>
        <v>6</v>
      </c>
      <c r="B17" s="26" t="s">
        <v>22</v>
      </c>
      <c r="C17" s="27" t="s">
        <v>139</v>
      </c>
      <c r="D17" s="42" t="s">
        <v>131</v>
      </c>
      <c r="E17" s="15">
        <v>4500</v>
      </c>
      <c r="F17" s="13">
        <v>0</v>
      </c>
      <c r="G17" s="13">
        <v>0</v>
      </c>
      <c r="H17" s="13">
        <v>0</v>
      </c>
      <c r="I17" s="14">
        <v>250</v>
      </c>
      <c r="J17" s="44">
        <v>0</v>
      </c>
      <c r="K17" s="44">
        <v>0</v>
      </c>
      <c r="L17" s="43">
        <f t="shared" si="0"/>
        <v>4750</v>
      </c>
    </row>
    <row r="18" spans="1:12" ht="27.75" thickBot="1" x14ac:dyDescent="0.3">
      <c r="A18" s="9">
        <v>7</v>
      </c>
      <c r="B18" s="45" t="s">
        <v>16</v>
      </c>
      <c r="C18" s="46" t="s">
        <v>133</v>
      </c>
      <c r="D18" s="42" t="s">
        <v>131</v>
      </c>
      <c r="E18" s="15">
        <v>8000</v>
      </c>
      <c r="F18" s="13">
        <v>0</v>
      </c>
      <c r="G18" s="13">
        <v>0</v>
      </c>
      <c r="H18" s="16">
        <v>375</v>
      </c>
      <c r="I18" s="14">
        <v>250</v>
      </c>
      <c r="J18" s="44">
        <v>0</v>
      </c>
      <c r="K18" s="44">
        <v>0</v>
      </c>
      <c r="L18" s="43">
        <f>+E18+F18+G18+H18+I18+J18+K18</f>
        <v>8625</v>
      </c>
    </row>
    <row r="19" spans="1:12" ht="17.25" thickBot="1" x14ac:dyDescent="0.3">
      <c r="A19" s="9">
        <v>8</v>
      </c>
      <c r="B19" s="28" t="s">
        <v>179</v>
      </c>
      <c r="C19" s="29" t="s">
        <v>180</v>
      </c>
      <c r="D19" s="42" t="s">
        <v>131</v>
      </c>
      <c r="E19" s="13">
        <v>10000</v>
      </c>
      <c r="F19" s="13"/>
      <c r="G19" s="13">
        <v>0</v>
      </c>
      <c r="H19" s="13">
        <v>375</v>
      </c>
      <c r="I19" s="14">
        <v>250</v>
      </c>
      <c r="J19" s="44">
        <v>0</v>
      </c>
      <c r="K19" s="44"/>
      <c r="L19" s="43">
        <f t="shared" si="0"/>
        <v>10625</v>
      </c>
    </row>
    <row r="20" spans="1:12" ht="17.25" thickBot="1" x14ac:dyDescent="0.3">
      <c r="A20" s="9">
        <f t="shared" ref="A20:A83" si="2">+A19+1</f>
        <v>9</v>
      </c>
      <c r="B20" s="28" t="s">
        <v>23</v>
      </c>
      <c r="C20" s="29" t="s">
        <v>24</v>
      </c>
      <c r="D20" s="42" t="s">
        <v>131</v>
      </c>
      <c r="E20" s="15">
        <v>4500</v>
      </c>
      <c r="F20" s="13">
        <v>0</v>
      </c>
      <c r="G20" s="13">
        <v>0</v>
      </c>
      <c r="H20" s="16">
        <v>0</v>
      </c>
      <c r="I20" s="14">
        <v>250</v>
      </c>
      <c r="J20" s="44">
        <v>0</v>
      </c>
      <c r="K20" s="44">
        <v>0</v>
      </c>
      <c r="L20" s="43">
        <f t="shared" si="0"/>
        <v>4750</v>
      </c>
    </row>
    <row r="21" spans="1:12" ht="27.75" thickBot="1" x14ac:dyDescent="0.3">
      <c r="A21" s="9">
        <f t="shared" si="2"/>
        <v>10</v>
      </c>
      <c r="B21" s="28" t="s">
        <v>25</v>
      </c>
      <c r="C21" s="29" t="s">
        <v>26</v>
      </c>
      <c r="D21" s="42" t="s">
        <v>131</v>
      </c>
      <c r="E21" s="15">
        <v>5000</v>
      </c>
      <c r="F21" s="13">
        <v>0</v>
      </c>
      <c r="G21" s="13">
        <v>0</v>
      </c>
      <c r="H21" s="16">
        <v>0</v>
      </c>
      <c r="I21" s="14">
        <v>250</v>
      </c>
      <c r="J21" s="44">
        <v>0</v>
      </c>
      <c r="K21" s="44">
        <v>0</v>
      </c>
      <c r="L21" s="43">
        <f t="shared" si="0"/>
        <v>5250</v>
      </c>
    </row>
    <row r="22" spans="1:12" ht="17.25" thickBot="1" x14ac:dyDescent="0.3">
      <c r="A22" s="9">
        <v>11</v>
      </c>
      <c r="B22" s="28" t="s">
        <v>27</v>
      </c>
      <c r="C22" s="29" t="s">
        <v>28</v>
      </c>
      <c r="D22" s="42" t="s">
        <v>131</v>
      </c>
      <c r="E22" s="15">
        <v>7000</v>
      </c>
      <c r="F22" s="13">
        <v>0</v>
      </c>
      <c r="G22" s="13">
        <v>0</v>
      </c>
      <c r="H22" s="16">
        <v>0</v>
      </c>
      <c r="I22" s="14">
        <v>250</v>
      </c>
      <c r="J22" s="44">
        <v>0</v>
      </c>
      <c r="K22" s="44">
        <v>0</v>
      </c>
      <c r="L22" s="43">
        <f t="shared" si="0"/>
        <v>7250</v>
      </c>
    </row>
    <row r="23" spans="1:12" ht="27.75" thickBot="1" x14ac:dyDescent="0.3">
      <c r="A23" s="9">
        <f t="shared" si="2"/>
        <v>12</v>
      </c>
      <c r="B23" s="28" t="s">
        <v>29</v>
      </c>
      <c r="C23" s="29" t="s">
        <v>141</v>
      </c>
      <c r="D23" s="42" t="s">
        <v>131</v>
      </c>
      <c r="E23" s="15">
        <v>8500</v>
      </c>
      <c r="F23" s="13">
        <v>500</v>
      </c>
      <c r="G23" s="13">
        <v>0</v>
      </c>
      <c r="H23" s="13">
        <v>375</v>
      </c>
      <c r="I23" s="14">
        <v>250</v>
      </c>
      <c r="J23" s="44">
        <v>0</v>
      </c>
      <c r="K23" s="44">
        <v>0</v>
      </c>
      <c r="L23" s="43">
        <f t="shared" si="0"/>
        <v>9625</v>
      </c>
    </row>
    <row r="24" spans="1:12" ht="27.75" thickBot="1" x14ac:dyDescent="0.3">
      <c r="A24" s="9">
        <f t="shared" si="2"/>
        <v>13</v>
      </c>
      <c r="B24" s="28" t="s">
        <v>16</v>
      </c>
      <c r="C24" s="29" t="s">
        <v>31</v>
      </c>
      <c r="D24" s="42" t="s">
        <v>131</v>
      </c>
      <c r="E24" s="15">
        <v>5000</v>
      </c>
      <c r="F24" s="13"/>
      <c r="G24" s="13"/>
      <c r="H24" s="13"/>
      <c r="I24" s="14">
        <v>250</v>
      </c>
      <c r="J24" s="44">
        <v>0</v>
      </c>
      <c r="K24" s="44">
        <v>0</v>
      </c>
      <c r="L24" s="43">
        <f t="shared" si="0"/>
        <v>5250</v>
      </c>
    </row>
    <row r="25" spans="1:12" ht="27.75" thickBot="1" x14ac:dyDescent="0.3">
      <c r="A25" s="9">
        <f t="shared" si="2"/>
        <v>14</v>
      </c>
      <c r="B25" s="28" t="s">
        <v>32</v>
      </c>
      <c r="C25" s="29" t="s">
        <v>142</v>
      </c>
      <c r="D25" s="42" t="s">
        <v>132</v>
      </c>
      <c r="E25" s="11">
        <v>6500</v>
      </c>
      <c r="F25" s="17">
        <v>0</v>
      </c>
      <c r="G25" s="17">
        <v>50</v>
      </c>
      <c r="H25" s="11">
        <v>0</v>
      </c>
      <c r="I25" s="14">
        <v>250</v>
      </c>
      <c r="J25" s="44">
        <v>0</v>
      </c>
      <c r="K25" s="44">
        <v>0</v>
      </c>
      <c r="L25" s="43">
        <f t="shared" si="0"/>
        <v>6800</v>
      </c>
    </row>
    <row r="26" spans="1:12" ht="27.75" thickBot="1" x14ac:dyDescent="0.3">
      <c r="A26" s="9">
        <f t="shared" si="2"/>
        <v>15</v>
      </c>
      <c r="B26" s="28" t="s">
        <v>30</v>
      </c>
      <c r="C26" s="29" t="s">
        <v>142</v>
      </c>
      <c r="D26" s="42" t="s">
        <v>132</v>
      </c>
      <c r="E26" s="11">
        <v>6500</v>
      </c>
      <c r="F26" s="11">
        <v>500</v>
      </c>
      <c r="G26" s="11"/>
      <c r="H26" s="11">
        <v>0</v>
      </c>
      <c r="I26" s="14">
        <v>250</v>
      </c>
      <c r="J26" s="44">
        <v>0</v>
      </c>
      <c r="K26" s="44">
        <v>0</v>
      </c>
      <c r="L26" s="43">
        <f t="shared" si="0"/>
        <v>7250</v>
      </c>
    </row>
    <row r="27" spans="1:12" ht="41.25" thickBot="1" x14ac:dyDescent="0.3">
      <c r="A27" s="9">
        <f t="shared" si="2"/>
        <v>16</v>
      </c>
      <c r="B27" s="28" t="s">
        <v>33</v>
      </c>
      <c r="C27" s="29" t="s">
        <v>143</v>
      </c>
      <c r="D27" s="42" t="s">
        <v>131</v>
      </c>
      <c r="E27" s="13">
        <v>8500</v>
      </c>
      <c r="F27" s="13">
        <v>500</v>
      </c>
      <c r="G27" s="13">
        <v>0</v>
      </c>
      <c r="H27" s="18">
        <v>375</v>
      </c>
      <c r="I27" s="14">
        <v>250</v>
      </c>
      <c r="J27" s="44">
        <v>0</v>
      </c>
      <c r="K27" s="44">
        <v>0</v>
      </c>
      <c r="L27" s="43">
        <f t="shared" si="0"/>
        <v>9625</v>
      </c>
    </row>
    <row r="28" spans="1:12" ht="41.25" thickBot="1" x14ac:dyDescent="0.3">
      <c r="A28" s="9">
        <f t="shared" si="2"/>
        <v>17</v>
      </c>
      <c r="B28" s="28" t="s">
        <v>34</v>
      </c>
      <c r="C28" s="29" t="s">
        <v>144</v>
      </c>
      <c r="D28" s="42" t="s">
        <v>131</v>
      </c>
      <c r="E28" s="13">
        <v>6000</v>
      </c>
      <c r="F28" s="13">
        <v>0</v>
      </c>
      <c r="G28" s="13">
        <v>0</v>
      </c>
      <c r="H28" s="18">
        <v>0</v>
      </c>
      <c r="I28" s="14">
        <v>250</v>
      </c>
      <c r="J28" s="44">
        <v>0</v>
      </c>
      <c r="K28" s="44">
        <v>0</v>
      </c>
      <c r="L28" s="43">
        <f t="shared" si="0"/>
        <v>6250</v>
      </c>
    </row>
    <row r="29" spans="1:12" ht="27.75" thickBot="1" x14ac:dyDescent="0.3">
      <c r="A29" s="9">
        <f t="shared" si="2"/>
        <v>18</v>
      </c>
      <c r="B29" s="28" t="s">
        <v>145</v>
      </c>
      <c r="C29" s="29" t="s">
        <v>35</v>
      </c>
      <c r="D29" s="42" t="s">
        <v>131</v>
      </c>
      <c r="E29" s="13">
        <v>4500</v>
      </c>
      <c r="F29" s="13">
        <v>0</v>
      </c>
      <c r="G29" s="13">
        <v>0</v>
      </c>
      <c r="H29" s="18">
        <v>0</v>
      </c>
      <c r="I29" s="14">
        <v>250</v>
      </c>
      <c r="J29" s="44">
        <v>0</v>
      </c>
      <c r="K29" s="44">
        <v>0</v>
      </c>
      <c r="L29" s="43">
        <f t="shared" si="0"/>
        <v>4750</v>
      </c>
    </row>
    <row r="30" spans="1:12" ht="27.75" thickBot="1" x14ac:dyDescent="0.3">
      <c r="A30" s="9">
        <f t="shared" si="2"/>
        <v>19</v>
      </c>
      <c r="B30" s="28" t="s">
        <v>36</v>
      </c>
      <c r="C30" s="29" t="s">
        <v>146</v>
      </c>
      <c r="D30" s="42" t="s">
        <v>131</v>
      </c>
      <c r="E30" s="13">
        <v>8500</v>
      </c>
      <c r="F30" s="13">
        <v>500</v>
      </c>
      <c r="G30" s="13">
        <v>0</v>
      </c>
      <c r="H30" s="13">
        <v>375</v>
      </c>
      <c r="I30" s="14">
        <v>250</v>
      </c>
      <c r="J30" s="44">
        <v>0</v>
      </c>
      <c r="K30" s="44">
        <v>0</v>
      </c>
      <c r="L30" s="43">
        <f t="shared" si="0"/>
        <v>9625</v>
      </c>
    </row>
    <row r="31" spans="1:12" ht="41.25" thickBot="1" x14ac:dyDescent="0.3">
      <c r="A31" s="9">
        <f t="shared" si="2"/>
        <v>20</v>
      </c>
      <c r="B31" s="28" t="s">
        <v>37</v>
      </c>
      <c r="C31" s="29" t="s">
        <v>147</v>
      </c>
      <c r="D31" s="42" t="s">
        <v>131</v>
      </c>
      <c r="E31" s="15">
        <v>4500</v>
      </c>
      <c r="F31" s="13">
        <v>0</v>
      </c>
      <c r="G31" s="13">
        <v>0</v>
      </c>
      <c r="H31" s="13">
        <v>0</v>
      </c>
      <c r="I31" s="14">
        <v>250</v>
      </c>
      <c r="J31" s="44">
        <v>0</v>
      </c>
      <c r="K31" s="44">
        <v>0</v>
      </c>
      <c r="L31" s="43">
        <f t="shared" si="0"/>
        <v>4750</v>
      </c>
    </row>
    <row r="32" spans="1:12" ht="27.75" thickBot="1" x14ac:dyDescent="0.3">
      <c r="A32" s="9">
        <f t="shared" si="2"/>
        <v>21</v>
      </c>
      <c r="B32" s="28" t="s">
        <v>38</v>
      </c>
      <c r="C32" s="29" t="s">
        <v>148</v>
      </c>
      <c r="D32" s="42" t="s">
        <v>131</v>
      </c>
      <c r="E32" s="15">
        <v>6500</v>
      </c>
      <c r="F32" s="13">
        <v>0</v>
      </c>
      <c r="G32" s="13">
        <v>0</v>
      </c>
      <c r="H32" s="13">
        <v>0</v>
      </c>
      <c r="I32" s="14">
        <v>250</v>
      </c>
      <c r="J32" s="44">
        <v>0</v>
      </c>
      <c r="K32" s="44">
        <v>0</v>
      </c>
      <c r="L32" s="43">
        <f t="shared" si="0"/>
        <v>6750</v>
      </c>
    </row>
    <row r="33" spans="1:12" ht="27.75" thickBot="1" x14ac:dyDescent="0.3">
      <c r="A33" s="9">
        <f t="shared" si="2"/>
        <v>22</v>
      </c>
      <c r="B33" s="28" t="s">
        <v>16</v>
      </c>
      <c r="C33" s="29" t="s">
        <v>148</v>
      </c>
      <c r="D33" s="42" t="s">
        <v>131</v>
      </c>
      <c r="E33" s="15">
        <v>6500</v>
      </c>
      <c r="F33" s="13">
        <v>500</v>
      </c>
      <c r="G33" s="13">
        <v>0</v>
      </c>
      <c r="H33" s="13">
        <v>0</v>
      </c>
      <c r="I33" s="14">
        <v>250</v>
      </c>
      <c r="J33" s="44">
        <v>0</v>
      </c>
      <c r="K33" s="44">
        <v>0</v>
      </c>
      <c r="L33" s="43">
        <f t="shared" si="0"/>
        <v>7250</v>
      </c>
    </row>
    <row r="34" spans="1:12" ht="41.25" thickBot="1" x14ac:dyDescent="0.3">
      <c r="A34" s="9">
        <f t="shared" si="2"/>
        <v>23</v>
      </c>
      <c r="B34" s="28" t="s">
        <v>39</v>
      </c>
      <c r="C34" s="29" t="s">
        <v>149</v>
      </c>
      <c r="D34" s="42" t="s">
        <v>131</v>
      </c>
      <c r="E34" s="15">
        <v>8000</v>
      </c>
      <c r="F34" s="13">
        <v>0</v>
      </c>
      <c r="G34" s="13">
        <v>0</v>
      </c>
      <c r="H34" s="13">
        <v>375</v>
      </c>
      <c r="I34" s="14">
        <v>250</v>
      </c>
      <c r="J34" s="44">
        <v>0</v>
      </c>
      <c r="K34" s="44">
        <v>0</v>
      </c>
      <c r="L34" s="43">
        <f t="shared" si="0"/>
        <v>8625</v>
      </c>
    </row>
    <row r="35" spans="1:12" ht="27.75" thickBot="1" x14ac:dyDescent="0.3">
      <c r="A35" s="9">
        <f t="shared" si="2"/>
        <v>24</v>
      </c>
      <c r="B35" s="28" t="s">
        <v>40</v>
      </c>
      <c r="C35" s="29" t="s">
        <v>41</v>
      </c>
      <c r="D35" s="42" t="s">
        <v>131</v>
      </c>
      <c r="E35" s="15">
        <v>6500</v>
      </c>
      <c r="F35" s="13">
        <v>500</v>
      </c>
      <c r="G35" s="13">
        <v>0</v>
      </c>
      <c r="H35" s="18">
        <v>0</v>
      </c>
      <c r="I35" s="14">
        <v>250</v>
      </c>
      <c r="J35" s="44">
        <v>0</v>
      </c>
      <c r="K35" s="44">
        <v>0</v>
      </c>
      <c r="L35" s="43">
        <f t="shared" si="0"/>
        <v>7250</v>
      </c>
    </row>
    <row r="36" spans="1:12" ht="27.75" thickBot="1" x14ac:dyDescent="0.3">
      <c r="A36" s="9">
        <f t="shared" si="2"/>
        <v>25</v>
      </c>
      <c r="B36" s="28" t="s">
        <v>42</v>
      </c>
      <c r="C36" s="29" t="s">
        <v>43</v>
      </c>
      <c r="D36" s="42" t="s">
        <v>131</v>
      </c>
      <c r="E36" s="15">
        <v>6000</v>
      </c>
      <c r="F36" s="13">
        <v>0</v>
      </c>
      <c r="G36" s="13">
        <v>0</v>
      </c>
      <c r="H36" s="13">
        <v>0</v>
      </c>
      <c r="I36" s="14">
        <v>250</v>
      </c>
      <c r="J36" s="44">
        <v>0</v>
      </c>
      <c r="K36" s="44">
        <v>0</v>
      </c>
      <c r="L36" s="43">
        <f t="shared" si="0"/>
        <v>6250</v>
      </c>
    </row>
    <row r="37" spans="1:12" ht="27.75" thickBot="1" x14ac:dyDescent="0.3">
      <c r="A37" s="9">
        <f t="shared" si="2"/>
        <v>26</v>
      </c>
      <c r="B37" s="28" t="s">
        <v>140</v>
      </c>
      <c r="C37" s="29" t="s">
        <v>44</v>
      </c>
      <c r="D37" s="42" t="s">
        <v>131</v>
      </c>
      <c r="E37" s="15">
        <v>8500</v>
      </c>
      <c r="F37" s="15">
        <v>500</v>
      </c>
      <c r="G37" s="15">
        <v>0</v>
      </c>
      <c r="H37" s="15">
        <v>0</v>
      </c>
      <c r="I37" s="14">
        <v>250</v>
      </c>
      <c r="J37" s="44">
        <v>0</v>
      </c>
      <c r="K37" s="44">
        <v>0</v>
      </c>
      <c r="L37" s="43">
        <f>+E37+F37+G37+H37+I37+J37+K37</f>
        <v>9250</v>
      </c>
    </row>
    <row r="38" spans="1:12" ht="17.25" thickBot="1" x14ac:dyDescent="0.3">
      <c r="A38" s="9">
        <f t="shared" si="2"/>
        <v>27</v>
      </c>
      <c r="B38" s="28" t="s">
        <v>45</v>
      </c>
      <c r="C38" s="29" t="s">
        <v>150</v>
      </c>
      <c r="D38" s="42" t="s">
        <v>131</v>
      </c>
      <c r="E38" s="15">
        <v>4800</v>
      </c>
      <c r="F38" s="13">
        <v>0</v>
      </c>
      <c r="G38" s="13">
        <v>0</v>
      </c>
      <c r="H38" s="18">
        <v>0</v>
      </c>
      <c r="I38" s="14">
        <v>250</v>
      </c>
      <c r="J38" s="44">
        <v>0</v>
      </c>
      <c r="K38" s="44">
        <v>0</v>
      </c>
      <c r="L38" s="43">
        <f t="shared" si="0"/>
        <v>5050</v>
      </c>
    </row>
    <row r="39" spans="1:12" ht="17.25" thickBot="1" x14ac:dyDescent="0.3">
      <c r="A39" s="9">
        <f t="shared" si="2"/>
        <v>28</v>
      </c>
      <c r="B39" s="28" t="s">
        <v>16</v>
      </c>
      <c r="C39" s="29" t="s">
        <v>46</v>
      </c>
      <c r="D39" s="42" t="s">
        <v>131</v>
      </c>
      <c r="E39" s="15">
        <v>4800</v>
      </c>
      <c r="F39" s="13">
        <v>0</v>
      </c>
      <c r="G39" s="18">
        <v>0</v>
      </c>
      <c r="H39" s="13">
        <v>0</v>
      </c>
      <c r="I39" s="14">
        <v>250</v>
      </c>
      <c r="J39" s="44">
        <v>0</v>
      </c>
      <c r="K39" s="44">
        <v>0</v>
      </c>
      <c r="L39" s="43">
        <f t="shared" si="0"/>
        <v>5050</v>
      </c>
    </row>
    <row r="40" spans="1:12" ht="17.25" thickBot="1" x14ac:dyDescent="0.3">
      <c r="A40" s="9">
        <f t="shared" si="2"/>
        <v>29</v>
      </c>
      <c r="B40" s="28" t="s">
        <v>16</v>
      </c>
      <c r="C40" s="29" t="s">
        <v>47</v>
      </c>
      <c r="D40" s="42" t="s">
        <v>131</v>
      </c>
      <c r="E40" s="15">
        <v>8000</v>
      </c>
      <c r="F40" s="13">
        <v>500</v>
      </c>
      <c r="G40" s="13">
        <v>0</v>
      </c>
      <c r="H40" s="18">
        <v>375</v>
      </c>
      <c r="I40" s="14">
        <v>250</v>
      </c>
      <c r="J40" s="44">
        <v>0</v>
      </c>
      <c r="K40" s="44">
        <v>0</v>
      </c>
      <c r="L40" s="43">
        <f t="shared" si="0"/>
        <v>9125</v>
      </c>
    </row>
    <row r="41" spans="1:12" ht="27.75" thickBot="1" x14ac:dyDescent="0.3">
      <c r="A41" s="9">
        <f t="shared" si="2"/>
        <v>30</v>
      </c>
      <c r="B41" s="28" t="s">
        <v>48</v>
      </c>
      <c r="C41" s="29" t="s">
        <v>47</v>
      </c>
      <c r="D41" s="42" t="s">
        <v>131</v>
      </c>
      <c r="E41" s="15">
        <v>8000</v>
      </c>
      <c r="F41" s="13">
        <v>0</v>
      </c>
      <c r="G41" s="13">
        <v>0</v>
      </c>
      <c r="H41" s="18">
        <v>375</v>
      </c>
      <c r="I41" s="14">
        <v>250</v>
      </c>
      <c r="J41" s="44">
        <v>0</v>
      </c>
      <c r="K41" s="44">
        <v>0</v>
      </c>
      <c r="L41" s="43">
        <f t="shared" si="0"/>
        <v>8625</v>
      </c>
    </row>
    <row r="42" spans="1:12" ht="17.25" thickBot="1" x14ac:dyDescent="0.3">
      <c r="A42" s="9">
        <f t="shared" si="2"/>
        <v>31</v>
      </c>
      <c r="B42" s="28" t="s">
        <v>49</v>
      </c>
      <c r="C42" s="29" t="s">
        <v>47</v>
      </c>
      <c r="D42" s="42" t="s">
        <v>131</v>
      </c>
      <c r="E42" s="15">
        <v>8000</v>
      </c>
      <c r="F42" s="13">
        <v>0</v>
      </c>
      <c r="G42" s="13">
        <v>0</v>
      </c>
      <c r="H42" s="18">
        <v>375</v>
      </c>
      <c r="I42" s="14">
        <v>250</v>
      </c>
      <c r="J42" s="44">
        <v>0</v>
      </c>
      <c r="K42" s="44">
        <v>0</v>
      </c>
      <c r="L42" s="43">
        <f t="shared" si="0"/>
        <v>8625</v>
      </c>
    </row>
    <row r="43" spans="1:12" ht="17.25" thickBot="1" x14ac:dyDescent="0.3">
      <c r="A43" s="9">
        <f t="shared" si="2"/>
        <v>32</v>
      </c>
      <c r="B43" s="28" t="s">
        <v>16</v>
      </c>
      <c r="C43" s="29" t="s">
        <v>47</v>
      </c>
      <c r="D43" s="42" t="s">
        <v>131</v>
      </c>
      <c r="E43" s="15">
        <v>8000</v>
      </c>
      <c r="F43" s="13">
        <v>0</v>
      </c>
      <c r="G43" s="13">
        <v>0</v>
      </c>
      <c r="H43" s="18">
        <v>375</v>
      </c>
      <c r="I43" s="14">
        <v>250</v>
      </c>
      <c r="J43" s="44">
        <v>0</v>
      </c>
      <c r="K43" s="44">
        <v>0</v>
      </c>
      <c r="L43" s="43">
        <f t="shared" si="0"/>
        <v>8625</v>
      </c>
    </row>
    <row r="44" spans="1:12" ht="17.25" thickBot="1" x14ac:dyDescent="0.3">
      <c r="A44" s="9">
        <f t="shared" si="2"/>
        <v>33</v>
      </c>
      <c r="B44" s="28" t="s">
        <v>50</v>
      </c>
      <c r="C44" s="29" t="s">
        <v>51</v>
      </c>
      <c r="D44" s="42" t="s">
        <v>131</v>
      </c>
      <c r="E44" s="43">
        <v>6500</v>
      </c>
      <c r="F44" s="43">
        <v>500</v>
      </c>
      <c r="G44" s="43">
        <v>0</v>
      </c>
      <c r="H44" s="43">
        <v>0</v>
      </c>
      <c r="I44" s="43">
        <v>250</v>
      </c>
      <c r="J44" s="43">
        <v>0</v>
      </c>
      <c r="K44" s="43">
        <v>0</v>
      </c>
      <c r="L44" s="43">
        <f t="shared" si="0"/>
        <v>7250</v>
      </c>
    </row>
    <row r="45" spans="1:12" ht="17.25" thickBot="1" x14ac:dyDescent="0.3">
      <c r="A45" s="9">
        <f t="shared" si="2"/>
        <v>34</v>
      </c>
      <c r="B45" s="28" t="s">
        <v>151</v>
      </c>
      <c r="C45" s="29" t="s">
        <v>52</v>
      </c>
      <c r="D45" s="42" t="s">
        <v>131</v>
      </c>
      <c r="E45" s="13">
        <v>6500</v>
      </c>
      <c r="F45" s="13">
        <v>500</v>
      </c>
      <c r="G45" s="13">
        <v>0</v>
      </c>
      <c r="H45" s="18">
        <v>375</v>
      </c>
      <c r="I45" s="14">
        <v>250</v>
      </c>
      <c r="J45" s="43">
        <v>0</v>
      </c>
      <c r="K45" s="43">
        <v>0</v>
      </c>
      <c r="L45" s="43">
        <f t="shared" si="0"/>
        <v>7625</v>
      </c>
    </row>
    <row r="46" spans="1:12" ht="27.75" thickBot="1" x14ac:dyDescent="0.3">
      <c r="A46" s="9">
        <f t="shared" si="2"/>
        <v>35</v>
      </c>
      <c r="B46" s="28" t="s">
        <v>53</v>
      </c>
      <c r="C46" s="29" t="s">
        <v>51</v>
      </c>
      <c r="D46" s="42" t="s">
        <v>131</v>
      </c>
      <c r="E46" s="15">
        <v>6000</v>
      </c>
      <c r="F46" s="13">
        <v>0</v>
      </c>
      <c r="G46" s="13">
        <v>0</v>
      </c>
      <c r="H46" s="13">
        <v>0</v>
      </c>
      <c r="I46" s="14">
        <v>250</v>
      </c>
      <c r="J46" s="43">
        <v>0</v>
      </c>
      <c r="K46" s="43">
        <v>0</v>
      </c>
      <c r="L46" s="43">
        <f t="shared" si="0"/>
        <v>6250</v>
      </c>
    </row>
    <row r="47" spans="1:12" ht="27.75" thickBot="1" x14ac:dyDescent="0.3">
      <c r="A47" s="9">
        <f t="shared" si="2"/>
        <v>36</v>
      </c>
      <c r="B47" s="28" t="s">
        <v>54</v>
      </c>
      <c r="C47" s="29" t="s">
        <v>51</v>
      </c>
      <c r="D47" s="42" t="s">
        <v>131</v>
      </c>
      <c r="E47" s="15">
        <v>6000</v>
      </c>
      <c r="F47" s="13">
        <v>500</v>
      </c>
      <c r="G47" s="13">
        <v>0</v>
      </c>
      <c r="H47" s="13">
        <v>0</v>
      </c>
      <c r="I47" s="14">
        <v>250</v>
      </c>
      <c r="J47" s="43">
        <v>0</v>
      </c>
      <c r="K47" s="43">
        <v>0</v>
      </c>
      <c r="L47" s="43">
        <f t="shared" si="0"/>
        <v>6750</v>
      </c>
    </row>
    <row r="48" spans="1:12" ht="17.25" thickBot="1" x14ac:dyDescent="0.3">
      <c r="A48" s="9">
        <f t="shared" si="2"/>
        <v>37</v>
      </c>
      <c r="B48" s="28" t="s">
        <v>55</v>
      </c>
      <c r="C48" s="29" t="s">
        <v>51</v>
      </c>
      <c r="D48" s="42" t="s">
        <v>131</v>
      </c>
      <c r="E48" s="15">
        <v>5500</v>
      </c>
      <c r="F48" s="13">
        <v>0</v>
      </c>
      <c r="G48" s="13">
        <v>0</v>
      </c>
      <c r="H48" s="18">
        <v>0</v>
      </c>
      <c r="I48" s="14">
        <v>250</v>
      </c>
      <c r="J48" s="43">
        <v>0</v>
      </c>
      <c r="K48" s="43">
        <v>0</v>
      </c>
      <c r="L48" s="43">
        <f t="shared" si="0"/>
        <v>5750</v>
      </c>
    </row>
    <row r="49" spans="1:12" ht="17.25" thickBot="1" x14ac:dyDescent="0.3">
      <c r="A49" s="9">
        <f t="shared" si="2"/>
        <v>38</v>
      </c>
      <c r="B49" s="28" t="s">
        <v>56</v>
      </c>
      <c r="C49" s="29" t="s">
        <v>52</v>
      </c>
      <c r="D49" s="42" t="s">
        <v>131</v>
      </c>
      <c r="E49" s="13">
        <v>6500</v>
      </c>
      <c r="F49" s="13">
        <v>500</v>
      </c>
      <c r="G49" s="13">
        <v>0</v>
      </c>
      <c r="H49" s="18">
        <v>375</v>
      </c>
      <c r="I49" s="14">
        <v>250</v>
      </c>
      <c r="J49" s="43">
        <v>0</v>
      </c>
      <c r="K49" s="43">
        <v>0</v>
      </c>
      <c r="L49" s="43">
        <f t="shared" si="0"/>
        <v>7625</v>
      </c>
    </row>
    <row r="50" spans="1:12" ht="27.75" thickBot="1" x14ac:dyDescent="0.3">
      <c r="A50" s="9">
        <f t="shared" si="2"/>
        <v>39</v>
      </c>
      <c r="B50" s="28" t="s">
        <v>152</v>
      </c>
      <c r="C50" s="29" t="s">
        <v>51</v>
      </c>
      <c r="D50" s="42" t="s">
        <v>131</v>
      </c>
      <c r="E50" s="15">
        <v>6500</v>
      </c>
      <c r="F50" s="13">
        <v>500</v>
      </c>
      <c r="G50" s="13">
        <v>0</v>
      </c>
      <c r="H50" s="13">
        <v>375</v>
      </c>
      <c r="I50" s="14">
        <v>250</v>
      </c>
      <c r="J50" s="43">
        <v>0</v>
      </c>
      <c r="K50" s="43">
        <v>0</v>
      </c>
      <c r="L50" s="43">
        <f t="shared" si="0"/>
        <v>7625</v>
      </c>
    </row>
    <row r="51" spans="1:12" ht="17.25" thickBot="1" x14ac:dyDescent="0.3">
      <c r="A51" s="9">
        <f t="shared" si="2"/>
        <v>40</v>
      </c>
      <c r="B51" s="28" t="s">
        <v>57</v>
      </c>
      <c r="C51" s="29" t="s">
        <v>51</v>
      </c>
      <c r="D51" s="42" t="s">
        <v>131</v>
      </c>
      <c r="E51" s="15">
        <v>6000</v>
      </c>
      <c r="F51" s="13">
        <v>500</v>
      </c>
      <c r="G51" s="13">
        <v>0</v>
      </c>
      <c r="H51" s="13">
        <v>0</v>
      </c>
      <c r="I51" s="14">
        <v>250</v>
      </c>
      <c r="J51" s="43">
        <v>0</v>
      </c>
      <c r="K51" s="43">
        <v>0</v>
      </c>
      <c r="L51" s="43">
        <f t="shared" si="0"/>
        <v>6750</v>
      </c>
    </row>
    <row r="52" spans="1:12" ht="17.25" thickBot="1" x14ac:dyDescent="0.3">
      <c r="A52" s="9">
        <f t="shared" si="2"/>
        <v>41</v>
      </c>
      <c r="B52" s="28" t="s">
        <v>153</v>
      </c>
      <c r="C52" s="29" t="s">
        <v>52</v>
      </c>
      <c r="D52" s="42" t="s">
        <v>131</v>
      </c>
      <c r="E52" s="13">
        <v>6500</v>
      </c>
      <c r="F52" s="13">
        <v>500</v>
      </c>
      <c r="G52" s="13">
        <v>0</v>
      </c>
      <c r="H52" s="18">
        <v>375</v>
      </c>
      <c r="I52" s="14">
        <v>250</v>
      </c>
      <c r="J52" s="43">
        <v>0</v>
      </c>
      <c r="K52" s="43">
        <v>0</v>
      </c>
      <c r="L52" s="43">
        <f t="shared" si="0"/>
        <v>7625</v>
      </c>
    </row>
    <row r="53" spans="1:12" ht="17.25" thickBot="1" x14ac:dyDescent="0.3">
      <c r="A53" s="9">
        <f t="shared" si="2"/>
        <v>42</v>
      </c>
      <c r="B53" s="28" t="s">
        <v>58</v>
      </c>
      <c r="C53" s="29" t="s">
        <v>52</v>
      </c>
      <c r="D53" s="42" t="s">
        <v>131</v>
      </c>
      <c r="E53" s="15">
        <v>6000</v>
      </c>
      <c r="F53" s="13">
        <v>500</v>
      </c>
      <c r="G53" s="13">
        <v>0</v>
      </c>
      <c r="H53" s="13">
        <v>0</v>
      </c>
      <c r="I53" s="14">
        <v>250</v>
      </c>
      <c r="J53" s="43">
        <v>0</v>
      </c>
      <c r="K53" s="43">
        <v>0</v>
      </c>
      <c r="L53" s="43">
        <f t="shared" si="0"/>
        <v>6750</v>
      </c>
    </row>
    <row r="54" spans="1:12" ht="17.25" thickBot="1" x14ac:dyDescent="0.3">
      <c r="A54" s="9">
        <f t="shared" si="2"/>
        <v>43</v>
      </c>
      <c r="B54" s="28" t="s">
        <v>59</v>
      </c>
      <c r="C54" s="29" t="s">
        <v>60</v>
      </c>
      <c r="D54" s="42" t="s">
        <v>131</v>
      </c>
      <c r="E54" s="15">
        <v>6000</v>
      </c>
      <c r="F54" s="13">
        <v>500</v>
      </c>
      <c r="G54" s="13">
        <v>0</v>
      </c>
      <c r="H54" s="13">
        <v>0</v>
      </c>
      <c r="I54" s="14">
        <v>250</v>
      </c>
      <c r="J54" s="43">
        <v>0</v>
      </c>
      <c r="K54" s="43">
        <v>0</v>
      </c>
      <c r="L54" s="43">
        <f t="shared" si="0"/>
        <v>6750</v>
      </c>
    </row>
    <row r="55" spans="1:12" ht="17.25" thickBot="1" x14ac:dyDescent="0.3">
      <c r="A55" s="9">
        <f t="shared" si="2"/>
        <v>44</v>
      </c>
      <c r="B55" s="28" t="s">
        <v>16</v>
      </c>
      <c r="C55" s="29" t="s">
        <v>51</v>
      </c>
      <c r="D55" s="42" t="s">
        <v>131</v>
      </c>
      <c r="E55" s="13">
        <v>6500</v>
      </c>
      <c r="F55" s="13">
        <v>500</v>
      </c>
      <c r="G55" s="13">
        <v>0</v>
      </c>
      <c r="H55" s="18">
        <v>375</v>
      </c>
      <c r="I55" s="14">
        <v>250</v>
      </c>
      <c r="J55" s="43">
        <v>0</v>
      </c>
      <c r="K55" s="43">
        <v>0</v>
      </c>
      <c r="L55" s="43">
        <f t="shared" si="0"/>
        <v>7625</v>
      </c>
    </row>
    <row r="56" spans="1:12" ht="17.25" thickBot="1" x14ac:dyDescent="0.3">
      <c r="A56" s="9">
        <f t="shared" si="2"/>
        <v>45</v>
      </c>
      <c r="B56" s="28" t="s">
        <v>61</v>
      </c>
      <c r="C56" s="29" t="s">
        <v>52</v>
      </c>
      <c r="D56" s="42" t="s">
        <v>131</v>
      </c>
      <c r="E56" s="15">
        <v>6000</v>
      </c>
      <c r="F56" s="13">
        <v>0</v>
      </c>
      <c r="G56" s="13">
        <v>0</v>
      </c>
      <c r="H56" s="13">
        <v>0</v>
      </c>
      <c r="I56" s="14">
        <v>250</v>
      </c>
      <c r="J56" s="43">
        <v>0</v>
      </c>
      <c r="K56" s="43">
        <v>0</v>
      </c>
      <c r="L56" s="43">
        <f t="shared" si="0"/>
        <v>6250</v>
      </c>
    </row>
    <row r="57" spans="1:12" ht="17.25" thickBot="1" x14ac:dyDescent="0.3">
      <c r="A57" s="9">
        <f t="shared" si="2"/>
        <v>46</v>
      </c>
      <c r="B57" s="28" t="s">
        <v>62</v>
      </c>
      <c r="C57" s="29" t="s">
        <v>51</v>
      </c>
      <c r="D57" s="42" t="s">
        <v>131</v>
      </c>
      <c r="E57" s="15">
        <v>6000</v>
      </c>
      <c r="F57" s="13">
        <v>0</v>
      </c>
      <c r="G57" s="13">
        <v>0</v>
      </c>
      <c r="H57" s="13">
        <v>0</v>
      </c>
      <c r="I57" s="14">
        <v>250</v>
      </c>
      <c r="J57" s="43">
        <v>0</v>
      </c>
      <c r="K57" s="43">
        <v>0</v>
      </c>
      <c r="L57" s="43">
        <f t="shared" si="0"/>
        <v>6250</v>
      </c>
    </row>
    <row r="58" spans="1:12" ht="17.25" thickBot="1" x14ac:dyDescent="0.3">
      <c r="A58" s="9">
        <f t="shared" si="2"/>
        <v>47</v>
      </c>
      <c r="B58" s="28" t="s">
        <v>63</v>
      </c>
      <c r="C58" s="29" t="s">
        <v>52</v>
      </c>
      <c r="D58" s="42" t="s">
        <v>131</v>
      </c>
      <c r="E58" s="15">
        <v>6000</v>
      </c>
      <c r="F58" s="13">
        <v>0</v>
      </c>
      <c r="G58" s="13">
        <v>0</v>
      </c>
      <c r="H58" s="13">
        <v>0</v>
      </c>
      <c r="I58" s="14">
        <v>250</v>
      </c>
      <c r="J58" s="43">
        <v>0</v>
      </c>
      <c r="K58" s="43">
        <v>0</v>
      </c>
      <c r="L58" s="43">
        <f t="shared" si="0"/>
        <v>6250</v>
      </c>
    </row>
    <row r="59" spans="1:12" ht="17.25" thickBot="1" x14ac:dyDescent="0.3">
      <c r="A59" s="9">
        <f t="shared" si="2"/>
        <v>48</v>
      </c>
      <c r="B59" s="28" t="s">
        <v>64</v>
      </c>
      <c r="C59" s="29" t="s">
        <v>52</v>
      </c>
      <c r="D59" s="42" t="s">
        <v>131</v>
      </c>
      <c r="E59" s="15">
        <v>6000</v>
      </c>
      <c r="F59" s="13">
        <v>0</v>
      </c>
      <c r="G59" s="13">
        <v>0</v>
      </c>
      <c r="H59" s="13">
        <v>0</v>
      </c>
      <c r="I59" s="14">
        <v>250</v>
      </c>
      <c r="J59" s="43">
        <v>0</v>
      </c>
      <c r="K59" s="43">
        <v>0</v>
      </c>
      <c r="L59" s="43">
        <f t="shared" si="0"/>
        <v>6250</v>
      </c>
    </row>
    <row r="60" spans="1:12" ht="17.25" thickBot="1" x14ac:dyDescent="0.3">
      <c r="A60" s="9">
        <f t="shared" si="2"/>
        <v>49</v>
      </c>
      <c r="B60" s="28" t="s">
        <v>154</v>
      </c>
      <c r="C60" s="29" t="s">
        <v>65</v>
      </c>
      <c r="D60" s="42" t="s">
        <v>131</v>
      </c>
      <c r="E60" s="15">
        <v>6000</v>
      </c>
      <c r="F60" s="13">
        <v>0</v>
      </c>
      <c r="G60" s="13">
        <v>0</v>
      </c>
      <c r="H60" s="13">
        <v>0</v>
      </c>
      <c r="I60" s="14">
        <v>250</v>
      </c>
      <c r="J60" s="43">
        <v>0</v>
      </c>
      <c r="K60" s="43">
        <v>0</v>
      </c>
      <c r="L60" s="43">
        <f t="shared" si="0"/>
        <v>6250</v>
      </c>
    </row>
    <row r="61" spans="1:12" ht="27.75" thickBot="1" x14ac:dyDescent="0.3">
      <c r="A61" s="9">
        <f t="shared" si="2"/>
        <v>50</v>
      </c>
      <c r="B61" s="28" t="s">
        <v>155</v>
      </c>
      <c r="C61" s="29" t="s">
        <v>52</v>
      </c>
      <c r="D61" s="42" t="s">
        <v>131</v>
      </c>
      <c r="E61" s="15">
        <v>6000</v>
      </c>
      <c r="F61" s="13">
        <v>0</v>
      </c>
      <c r="G61" s="13">
        <v>0</v>
      </c>
      <c r="H61" s="13">
        <v>0</v>
      </c>
      <c r="I61" s="14">
        <v>250</v>
      </c>
      <c r="J61" s="43">
        <v>0</v>
      </c>
      <c r="K61" s="43">
        <v>0</v>
      </c>
      <c r="L61" s="43">
        <f t="shared" si="0"/>
        <v>6250</v>
      </c>
    </row>
    <row r="62" spans="1:12" ht="17.25" thickBot="1" x14ac:dyDescent="0.3">
      <c r="A62" s="9">
        <f t="shared" si="2"/>
        <v>51</v>
      </c>
      <c r="B62" s="28" t="s">
        <v>66</v>
      </c>
      <c r="C62" s="29" t="s">
        <v>52</v>
      </c>
      <c r="D62" s="42" t="s">
        <v>131</v>
      </c>
      <c r="E62" s="15">
        <v>6000</v>
      </c>
      <c r="F62" s="13">
        <v>0</v>
      </c>
      <c r="G62" s="13">
        <v>0</v>
      </c>
      <c r="H62" s="13">
        <v>0</v>
      </c>
      <c r="I62" s="14">
        <v>250</v>
      </c>
      <c r="J62" s="43">
        <v>0</v>
      </c>
      <c r="K62" s="43">
        <v>0</v>
      </c>
      <c r="L62" s="43">
        <f t="shared" si="0"/>
        <v>6250</v>
      </c>
    </row>
    <row r="63" spans="1:12" ht="17.25" thickBot="1" x14ac:dyDescent="0.3">
      <c r="A63" s="9">
        <f t="shared" si="2"/>
        <v>52</v>
      </c>
      <c r="B63" s="28" t="s">
        <v>67</v>
      </c>
      <c r="C63" s="29" t="s">
        <v>51</v>
      </c>
      <c r="D63" s="42" t="s">
        <v>131</v>
      </c>
      <c r="E63" s="15">
        <v>6000</v>
      </c>
      <c r="F63" s="13">
        <v>0</v>
      </c>
      <c r="G63" s="13">
        <v>0</v>
      </c>
      <c r="H63" s="13">
        <v>0</v>
      </c>
      <c r="I63" s="14">
        <v>250</v>
      </c>
      <c r="J63" s="43">
        <v>0</v>
      </c>
      <c r="K63" s="43">
        <v>0</v>
      </c>
      <c r="L63" s="43">
        <f t="shared" si="0"/>
        <v>6250</v>
      </c>
    </row>
    <row r="64" spans="1:12" ht="17.25" thickBot="1" x14ac:dyDescent="0.3">
      <c r="A64" s="9">
        <f t="shared" si="2"/>
        <v>53</v>
      </c>
      <c r="B64" s="28" t="s">
        <v>68</v>
      </c>
      <c r="C64" s="29" t="s">
        <v>52</v>
      </c>
      <c r="D64" s="42" t="s">
        <v>131</v>
      </c>
      <c r="E64" s="15">
        <v>6000</v>
      </c>
      <c r="F64" s="13">
        <v>0</v>
      </c>
      <c r="G64" s="13">
        <v>0</v>
      </c>
      <c r="H64" s="13">
        <v>0</v>
      </c>
      <c r="I64" s="14">
        <v>250</v>
      </c>
      <c r="J64" s="43">
        <v>0</v>
      </c>
      <c r="K64" s="43">
        <v>0</v>
      </c>
      <c r="L64" s="43">
        <f t="shared" si="0"/>
        <v>6250</v>
      </c>
    </row>
    <row r="65" spans="1:12" ht="27.75" thickBot="1" x14ac:dyDescent="0.3">
      <c r="A65" s="9">
        <f t="shared" si="2"/>
        <v>54</v>
      </c>
      <c r="B65" s="30" t="s">
        <v>69</v>
      </c>
      <c r="C65" s="31" t="s">
        <v>70</v>
      </c>
      <c r="D65" s="42" t="s">
        <v>131</v>
      </c>
      <c r="E65" s="13">
        <v>10000</v>
      </c>
      <c r="F65" s="13">
        <v>500</v>
      </c>
      <c r="G65" s="13">
        <v>0</v>
      </c>
      <c r="H65" s="18">
        <f>375</f>
        <v>375</v>
      </c>
      <c r="I65" s="14">
        <v>250</v>
      </c>
      <c r="J65" s="43">
        <v>0</v>
      </c>
      <c r="K65" s="43">
        <v>0</v>
      </c>
      <c r="L65" s="43">
        <f t="shared" si="0"/>
        <v>11125</v>
      </c>
    </row>
    <row r="66" spans="1:12" ht="27.75" thickBot="1" x14ac:dyDescent="0.3">
      <c r="A66" s="9">
        <f t="shared" si="2"/>
        <v>55</v>
      </c>
      <c r="B66" s="30" t="s">
        <v>156</v>
      </c>
      <c r="C66" s="31" t="s">
        <v>71</v>
      </c>
      <c r="D66" s="42" t="s">
        <v>131</v>
      </c>
      <c r="E66" s="15">
        <v>6000</v>
      </c>
      <c r="F66" s="13">
        <v>0</v>
      </c>
      <c r="G66" s="13">
        <v>0</v>
      </c>
      <c r="H66" s="18">
        <v>0</v>
      </c>
      <c r="I66" s="14">
        <v>250</v>
      </c>
      <c r="J66" s="43">
        <v>0</v>
      </c>
      <c r="K66" s="43">
        <v>0</v>
      </c>
      <c r="L66" s="43">
        <f t="shared" si="0"/>
        <v>6250</v>
      </c>
    </row>
    <row r="67" spans="1:12" ht="17.25" thickBot="1" x14ac:dyDescent="0.3">
      <c r="A67" s="9">
        <f t="shared" si="2"/>
        <v>56</v>
      </c>
      <c r="B67" s="30" t="s">
        <v>157</v>
      </c>
      <c r="C67" s="31" t="s">
        <v>72</v>
      </c>
      <c r="D67" s="42" t="s">
        <v>131</v>
      </c>
      <c r="E67" s="13">
        <v>6000</v>
      </c>
      <c r="F67" s="13">
        <v>0</v>
      </c>
      <c r="G67" s="13">
        <v>0</v>
      </c>
      <c r="H67" s="13">
        <v>0</v>
      </c>
      <c r="I67" s="14">
        <v>250</v>
      </c>
      <c r="J67" s="43">
        <v>0</v>
      </c>
      <c r="K67" s="43">
        <v>0</v>
      </c>
      <c r="L67" s="43">
        <f t="shared" si="0"/>
        <v>6250</v>
      </c>
    </row>
    <row r="68" spans="1:12" ht="27.75" thickBot="1" x14ac:dyDescent="0.3">
      <c r="A68" s="9">
        <f t="shared" si="2"/>
        <v>57</v>
      </c>
      <c r="B68" s="30" t="s">
        <v>73</v>
      </c>
      <c r="C68" s="31" t="s">
        <v>158</v>
      </c>
      <c r="D68" s="42" t="s">
        <v>131</v>
      </c>
      <c r="E68" s="13">
        <v>5300</v>
      </c>
      <c r="F68" s="13">
        <v>0</v>
      </c>
      <c r="G68" s="13">
        <v>0</v>
      </c>
      <c r="H68" s="13">
        <v>0</v>
      </c>
      <c r="I68" s="14">
        <v>250</v>
      </c>
      <c r="J68" s="43">
        <v>0</v>
      </c>
      <c r="K68" s="43">
        <v>0</v>
      </c>
      <c r="L68" s="43">
        <f t="shared" si="0"/>
        <v>5550</v>
      </c>
    </row>
    <row r="69" spans="1:12" ht="17.25" thickBot="1" x14ac:dyDescent="0.3">
      <c r="A69" s="9">
        <f>+A68+1</f>
        <v>58</v>
      </c>
      <c r="B69" s="32" t="s">
        <v>159</v>
      </c>
      <c r="C69" s="33" t="s">
        <v>74</v>
      </c>
      <c r="D69" s="42" t="s">
        <v>131</v>
      </c>
      <c r="E69" s="13">
        <v>10000</v>
      </c>
      <c r="F69" s="13">
        <v>0</v>
      </c>
      <c r="G69" s="18">
        <v>0</v>
      </c>
      <c r="H69" s="13">
        <v>375</v>
      </c>
      <c r="I69" s="14">
        <v>250</v>
      </c>
      <c r="J69" s="43">
        <v>0</v>
      </c>
      <c r="K69" s="43">
        <v>0</v>
      </c>
      <c r="L69" s="43">
        <f t="shared" si="0"/>
        <v>10625</v>
      </c>
    </row>
    <row r="70" spans="1:12" ht="17.25" thickBot="1" x14ac:dyDescent="0.3">
      <c r="A70" s="9">
        <f t="shared" si="2"/>
        <v>59</v>
      </c>
      <c r="B70" s="32" t="s">
        <v>75</v>
      </c>
      <c r="C70" s="33" t="s">
        <v>160</v>
      </c>
      <c r="D70" s="42" t="s">
        <v>131</v>
      </c>
      <c r="E70" s="13">
        <v>6000</v>
      </c>
      <c r="F70" s="13">
        <v>0</v>
      </c>
      <c r="G70" s="18">
        <v>0</v>
      </c>
      <c r="H70" s="13">
        <v>0</v>
      </c>
      <c r="I70" s="14">
        <v>250</v>
      </c>
      <c r="J70" s="43">
        <v>0</v>
      </c>
      <c r="K70" s="43">
        <v>0</v>
      </c>
      <c r="L70" s="43">
        <f t="shared" si="0"/>
        <v>6250</v>
      </c>
    </row>
    <row r="71" spans="1:12" ht="17.25" thickBot="1" x14ac:dyDescent="0.3">
      <c r="A71" s="9">
        <f t="shared" si="2"/>
        <v>60</v>
      </c>
      <c r="B71" s="32" t="s">
        <v>76</v>
      </c>
      <c r="C71" s="33" t="s">
        <v>77</v>
      </c>
      <c r="D71" s="42" t="s">
        <v>131</v>
      </c>
      <c r="E71" s="15">
        <v>7000</v>
      </c>
      <c r="F71" s="13">
        <v>0</v>
      </c>
      <c r="G71" s="13">
        <v>0</v>
      </c>
      <c r="H71" s="13">
        <v>0</v>
      </c>
      <c r="I71" s="14">
        <v>250</v>
      </c>
      <c r="J71" s="43">
        <v>0</v>
      </c>
      <c r="K71" s="43">
        <v>0</v>
      </c>
      <c r="L71" s="43">
        <f t="shared" si="0"/>
        <v>7250</v>
      </c>
    </row>
    <row r="72" spans="1:12" ht="17.25" thickBot="1" x14ac:dyDescent="0.3">
      <c r="A72" s="9">
        <f t="shared" si="2"/>
        <v>61</v>
      </c>
      <c r="B72" s="32" t="s">
        <v>161</v>
      </c>
      <c r="C72" s="33" t="s">
        <v>78</v>
      </c>
      <c r="D72" s="42" t="s">
        <v>131</v>
      </c>
      <c r="E72" s="15">
        <v>4800</v>
      </c>
      <c r="F72" s="13">
        <v>200</v>
      </c>
      <c r="G72" s="13">
        <v>0</v>
      </c>
      <c r="H72" s="18">
        <v>0</v>
      </c>
      <c r="I72" s="14">
        <v>250</v>
      </c>
      <c r="J72" s="43">
        <v>0</v>
      </c>
      <c r="K72" s="43">
        <v>0</v>
      </c>
      <c r="L72" s="43">
        <f t="shared" si="0"/>
        <v>5250</v>
      </c>
    </row>
    <row r="73" spans="1:12" ht="17.25" thickBot="1" x14ac:dyDescent="0.3">
      <c r="A73" s="9">
        <f t="shared" si="2"/>
        <v>62</v>
      </c>
      <c r="B73" s="32" t="s">
        <v>79</v>
      </c>
      <c r="C73" s="33" t="s">
        <v>78</v>
      </c>
      <c r="D73" s="42" t="s">
        <v>131</v>
      </c>
      <c r="E73" s="15">
        <v>4800</v>
      </c>
      <c r="F73" s="13">
        <v>0</v>
      </c>
      <c r="G73" s="13">
        <v>0</v>
      </c>
      <c r="H73" s="18">
        <v>0</v>
      </c>
      <c r="I73" s="14">
        <v>250</v>
      </c>
      <c r="J73" s="43">
        <v>0</v>
      </c>
      <c r="K73" s="43">
        <v>0</v>
      </c>
      <c r="L73" s="43">
        <f t="shared" si="0"/>
        <v>5050</v>
      </c>
    </row>
    <row r="74" spans="1:12" ht="17.25" thickBot="1" x14ac:dyDescent="0.3">
      <c r="A74" s="9">
        <f t="shared" si="2"/>
        <v>63</v>
      </c>
      <c r="B74" s="32" t="s">
        <v>80</v>
      </c>
      <c r="C74" s="33" t="s">
        <v>81</v>
      </c>
      <c r="D74" s="42" t="s">
        <v>131</v>
      </c>
      <c r="E74" s="13">
        <v>6000</v>
      </c>
      <c r="F74" s="13">
        <v>0</v>
      </c>
      <c r="G74" s="13">
        <v>0</v>
      </c>
      <c r="H74" s="13">
        <v>0</v>
      </c>
      <c r="I74" s="14">
        <v>250</v>
      </c>
      <c r="J74" s="43">
        <v>0</v>
      </c>
      <c r="K74" s="43">
        <v>0</v>
      </c>
      <c r="L74" s="43">
        <f t="shared" si="0"/>
        <v>6250</v>
      </c>
    </row>
    <row r="75" spans="1:12" ht="27.75" thickBot="1" x14ac:dyDescent="0.3">
      <c r="A75" s="9">
        <v>64</v>
      </c>
      <c r="B75" s="32" t="s">
        <v>16</v>
      </c>
      <c r="C75" s="33" t="s">
        <v>162</v>
      </c>
      <c r="D75" s="42" t="s">
        <v>132</v>
      </c>
      <c r="E75" s="11">
        <v>3500</v>
      </c>
      <c r="F75" s="11">
        <v>0</v>
      </c>
      <c r="G75" s="11">
        <v>0</v>
      </c>
      <c r="H75" s="11">
        <v>0</v>
      </c>
      <c r="I75" s="14">
        <v>250</v>
      </c>
      <c r="J75" s="43">
        <v>0</v>
      </c>
      <c r="K75" s="43">
        <v>0</v>
      </c>
      <c r="L75" s="43">
        <f t="shared" ref="L75" si="3">+E75+F75+G75+H75+I75+J75+K75</f>
        <v>3750</v>
      </c>
    </row>
    <row r="76" spans="1:12" ht="27.75" thickBot="1" x14ac:dyDescent="0.3">
      <c r="A76" s="9">
        <v>65</v>
      </c>
      <c r="B76" s="32" t="s">
        <v>163</v>
      </c>
      <c r="C76" s="33" t="s">
        <v>162</v>
      </c>
      <c r="D76" s="42" t="s">
        <v>131</v>
      </c>
      <c r="E76" s="11">
        <v>3500</v>
      </c>
      <c r="F76" s="11">
        <v>0</v>
      </c>
      <c r="G76" s="11">
        <v>0</v>
      </c>
      <c r="H76" s="11">
        <v>0</v>
      </c>
      <c r="I76" s="14">
        <v>250</v>
      </c>
      <c r="J76" s="43">
        <v>0</v>
      </c>
      <c r="K76" s="43">
        <v>0</v>
      </c>
      <c r="L76" s="43">
        <f t="shared" si="0"/>
        <v>3750</v>
      </c>
    </row>
    <row r="77" spans="1:12" ht="17.25" thickBot="1" x14ac:dyDescent="0.3">
      <c r="A77" s="9">
        <f t="shared" si="2"/>
        <v>66</v>
      </c>
      <c r="B77" s="32" t="s">
        <v>82</v>
      </c>
      <c r="C77" s="33" t="s">
        <v>83</v>
      </c>
      <c r="D77" s="42" t="s">
        <v>131</v>
      </c>
      <c r="E77" s="15">
        <v>4800</v>
      </c>
      <c r="F77" s="13"/>
      <c r="G77" s="13">
        <v>0</v>
      </c>
      <c r="H77" s="18">
        <v>0</v>
      </c>
      <c r="I77" s="14">
        <v>250</v>
      </c>
      <c r="J77" s="43">
        <v>0</v>
      </c>
      <c r="K77" s="43">
        <v>0</v>
      </c>
      <c r="L77" s="43">
        <f t="shared" si="0"/>
        <v>5050</v>
      </c>
    </row>
    <row r="78" spans="1:12" ht="17.25" thickBot="1" x14ac:dyDescent="0.3">
      <c r="A78" s="9">
        <f t="shared" si="2"/>
        <v>67</v>
      </c>
      <c r="B78" s="32" t="s">
        <v>164</v>
      </c>
      <c r="C78" s="33" t="s">
        <v>84</v>
      </c>
      <c r="D78" s="42" t="s">
        <v>131</v>
      </c>
      <c r="E78" s="43">
        <v>6500</v>
      </c>
      <c r="F78" s="43">
        <v>0</v>
      </c>
      <c r="G78" s="43">
        <v>35</v>
      </c>
      <c r="H78" s="43">
        <v>0</v>
      </c>
      <c r="I78" s="43">
        <v>250</v>
      </c>
      <c r="J78" s="43">
        <v>0</v>
      </c>
      <c r="K78" s="43">
        <v>0</v>
      </c>
      <c r="L78" s="43">
        <f t="shared" ref="L78:L113" si="4">+E78+F78+G78+H78+I78+J78+K78</f>
        <v>6785</v>
      </c>
    </row>
    <row r="79" spans="1:12" ht="17.25" thickBot="1" x14ac:dyDescent="0.3">
      <c r="A79" s="9">
        <f t="shared" si="2"/>
        <v>68</v>
      </c>
      <c r="B79" s="32" t="s">
        <v>85</v>
      </c>
      <c r="C79" s="33" t="s">
        <v>86</v>
      </c>
      <c r="D79" s="42" t="s">
        <v>132</v>
      </c>
      <c r="E79" s="11">
        <v>6000</v>
      </c>
      <c r="F79" s="19">
        <v>0</v>
      </c>
      <c r="G79" s="19">
        <v>0</v>
      </c>
      <c r="H79" s="11">
        <v>0</v>
      </c>
      <c r="I79" s="14">
        <v>250</v>
      </c>
      <c r="J79" s="43">
        <v>0</v>
      </c>
      <c r="K79" s="43">
        <v>0</v>
      </c>
      <c r="L79" s="43">
        <f t="shared" si="4"/>
        <v>6250</v>
      </c>
    </row>
    <row r="80" spans="1:12" ht="17.25" thickBot="1" x14ac:dyDescent="0.3">
      <c r="A80" s="9">
        <f t="shared" si="2"/>
        <v>69</v>
      </c>
      <c r="B80" s="32" t="s">
        <v>87</v>
      </c>
      <c r="C80" s="33" t="s">
        <v>88</v>
      </c>
      <c r="D80" s="42" t="s">
        <v>132</v>
      </c>
      <c r="E80" s="11">
        <v>5500</v>
      </c>
      <c r="F80" s="11">
        <v>0</v>
      </c>
      <c r="G80" s="11">
        <v>0</v>
      </c>
      <c r="H80" s="11">
        <v>0</v>
      </c>
      <c r="I80" s="14">
        <v>250</v>
      </c>
      <c r="J80" s="43">
        <v>0</v>
      </c>
      <c r="K80" s="43">
        <v>0</v>
      </c>
      <c r="L80" s="43">
        <f t="shared" si="4"/>
        <v>5750</v>
      </c>
    </row>
    <row r="81" spans="1:12" ht="17.25" thickBot="1" x14ac:dyDescent="0.3">
      <c r="A81" s="9">
        <f t="shared" si="2"/>
        <v>70</v>
      </c>
      <c r="B81" s="32" t="s">
        <v>89</v>
      </c>
      <c r="C81" s="33" t="s">
        <v>90</v>
      </c>
      <c r="D81" s="42" t="s">
        <v>131</v>
      </c>
      <c r="E81" s="13">
        <v>3500</v>
      </c>
      <c r="F81" s="13">
        <v>250</v>
      </c>
      <c r="G81" s="13">
        <v>35</v>
      </c>
      <c r="H81" s="13">
        <v>0</v>
      </c>
      <c r="I81" s="14">
        <v>250</v>
      </c>
      <c r="J81" s="43">
        <v>0</v>
      </c>
      <c r="K81" s="43">
        <v>0</v>
      </c>
      <c r="L81" s="43">
        <f t="shared" si="4"/>
        <v>4035</v>
      </c>
    </row>
    <row r="82" spans="1:12" ht="27.75" thickBot="1" x14ac:dyDescent="0.3">
      <c r="A82" s="9">
        <f t="shared" si="2"/>
        <v>71</v>
      </c>
      <c r="B82" s="32" t="s">
        <v>91</v>
      </c>
      <c r="C82" s="33" t="s">
        <v>165</v>
      </c>
      <c r="D82" s="42" t="s">
        <v>131</v>
      </c>
      <c r="E82" s="15">
        <v>4500</v>
      </c>
      <c r="F82" s="13">
        <v>300</v>
      </c>
      <c r="G82" s="13">
        <v>35</v>
      </c>
      <c r="H82" s="13">
        <v>0</v>
      </c>
      <c r="I82" s="14">
        <v>250</v>
      </c>
      <c r="J82" s="43">
        <v>0</v>
      </c>
      <c r="K82" s="43">
        <v>0</v>
      </c>
      <c r="L82" s="43">
        <f t="shared" si="4"/>
        <v>5085</v>
      </c>
    </row>
    <row r="83" spans="1:12" ht="27.75" thickBot="1" x14ac:dyDescent="0.3">
      <c r="A83" s="9">
        <f t="shared" si="2"/>
        <v>72</v>
      </c>
      <c r="B83" s="32" t="s">
        <v>92</v>
      </c>
      <c r="C83" s="33" t="s">
        <v>93</v>
      </c>
      <c r="D83" s="42" t="s">
        <v>132</v>
      </c>
      <c r="E83" s="17">
        <v>3500</v>
      </c>
      <c r="F83" s="17">
        <v>0</v>
      </c>
      <c r="G83" s="17">
        <v>50</v>
      </c>
      <c r="H83" s="11">
        <v>0</v>
      </c>
      <c r="I83" s="14">
        <v>250</v>
      </c>
      <c r="J83" s="43">
        <v>0</v>
      </c>
      <c r="K83" s="43">
        <v>0</v>
      </c>
      <c r="L83" s="43">
        <f t="shared" si="4"/>
        <v>3800</v>
      </c>
    </row>
    <row r="84" spans="1:12" ht="27.75" thickBot="1" x14ac:dyDescent="0.3">
      <c r="A84" s="9">
        <f t="shared" ref="A84:A89" si="5">+A83+1</f>
        <v>73</v>
      </c>
      <c r="B84" s="32" t="s">
        <v>166</v>
      </c>
      <c r="C84" s="33" t="s">
        <v>93</v>
      </c>
      <c r="D84" s="42" t="s">
        <v>132</v>
      </c>
      <c r="E84" s="11">
        <v>3500</v>
      </c>
      <c r="F84" s="11">
        <v>0</v>
      </c>
      <c r="G84" s="11">
        <v>50</v>
      </c>
      <c r="H84" s="11">
        <v>0</v>
      </c>
      <c r="I84" s="14">
        <v>250</v>
      </c>
      <c r="J84" s="43">
        <v>0</v>
      </c>
      <c r="K84" s="43">
        <v>0</v>
      </c>
      <c r="L84" s="43">
        <f t="shared" si="4"/>
        <v>3800</v>
      </c>
    </row>
    <row r="85" spans="1:12" ht="27.75" thickBot="1" x14ac:dyDescent="0.3">
      <c r="A85" s="9">
        <f t="shared" si="5"/>
        <v>74</v>
      </c>
      <c r="B85" s="32" t="s">
        <v>94</v>
      </c>
      <c r="C85" s="33" t="s">
        <v>93</v>
      </c>
      <c r="D85" s="42" t="s">
        <v>131</v>
      </c>
      <c r="E85" s="15">
        <v>3500</v>
      </c>
      <c r="F85" s="13">
        <v>0</v>
      </c>
      <c r="G85" s="13">
        <v>0</v>
      </c>
      <c r="H85" s="13">
        <v>0</v>
      </c>
      <c r="I85" s="14">
        <v>250</v>
      </c>
      <c r="J85" s="43">
        <v>0</v>
      </c>
      <c r="K85" s="43">
        <v>0</v>
      </c>
      <c r="L85" s="43">
        <f t="shared" si="4"/>
        <v>3750</v>
      </c>
    </row>
    <row r="86" spans="1:12" ht="17.25" thickBot="1" x14ac:dyDescent="0.3">
      <c r="A86" s="9">
        <f t="shared" si="5"/>
        <v>75</v>
      </c>
      <c r="B86" s="32" t="s">
        <v>95</v>
      </c>
      <c r="C86" s="33" t="s">
        <v>96</v>
      </c>
      <c r="D86" s="42" t="s">
        <v>132</v>
      </c>
      <c r="E86" s="11">
        <v>3500</v>
      </c>
      <c r="F86" s="11">
        <v>250</v>
      </c>
      <c r="G86" s="11">
        <v>50</v>
      </c>
      <c r="H86" s="11">
        <v>0</v>
      </c>
      <c r="I86" s="14">
        <v>250</v>
      </c>
      <c r="J86" s="43">
        <v>0</v>
      </c>
      <c r="K86" s="43">
        <v>0</v>
      </c>
      <c r="L86" s="43">
        <f t="shared" si="4"/>
        <v>4050</v>
      </c>
    </row>
    <row r="87" spans="1:12" ht="17.25" thickBot="1" x14ac:dyDescent="0.3">
      <c r="A87" s="9">
        <f t="shared" si="5"/>
        <v>76</v>
      </c>
      <c r="B87" s="32" t="s">
        <v>97</v>
      </c>
      <c r="C87" s="33" t="s">
        <v>98</v>
      </c>
      <c r="D87" s="42" t="s">
        <v>131</v>
      </c>
      <c r="E87" s="15">
        <v>3500</v>
      </c>
      <c r="F87" s="13">
        <v>0</v>
      </c>
      <c r="G87" s="13">
        <v>0</v>
      </c>
      <c r="H87" s="13">
        <v>0</v>
      </c>
      <c r="I87" s="14">
        <v>250</v>
      </c>
      <c r="J87" s="43">
        <v>0</v>
      </c>
      <c r="K87" s="43">
        <v>0</v>
      </c>
      <c r="L87" s="43">
        <f t="shared" si="4"/>
        <v>3750</v>
      </c>
    </row>
    <row r="88" spans="1:12" ht="17.25" thickBot="1" x14ac:dyDescent="0.3">
      <c r="A88" s="9">
        <f t="shared" si="5"/>
        <v>77</v>
      </c>
      <c r="B88" s="32" t="s">
        <v>16</v>
      </c>
      <c r="C88" s="33" t="s">
        <v>99</v>
      </c>
      <c r="D88" s="42" t="s">
        <v>131</v>
      </c>
      <c r="E88" s="15">
        <v>3300</v>
      </c>
      <c r="F88" s="13">
        <v>0</v>
      </c>
      <c r="G88" s="13">
        <v>0</v>
      </c>
      <c r="H88" s="13">
        <v>0</v>
      </c>
      <c r="I88" s="14">
        <v>250</v>
      </c>
      <c r="J88" s="43">
        <v>0</v>
      </c>
      <c r="K88" s="43">
        <v>0</v>
      </c>
      <c r="L88" s="43">
        <f t="shared" si="4"/>
        <v>3550</v>
      </c>
    </row>
    <row r="89" spans="1:12" ht="17.25" thickBot="1" x14ac:dyDescent="0.3">
      <c r="A89" s="9">
        <f t="shared" si="5"/>
        <v>78</v>
      </c>
      <c r="B89" s="32" t="s">
        <v>100</v>
      </c>
      <c r="C89" s="33" t="s">
        <v>101</v>
      </c>
      <c r="D89" s="42" t="s">
        <v>131</v>
      </c>
      <c r="E89" s="15">
        <v>4000</v>
      </c>
      <c r="F89" s="13">
        <v>500</v>
      </c>
      <c r="G89" s="13">
        <f>35/30*0</f>
        <v>0</v>
      </c>
      <c r="H89" s="13">
        <v>0</v>
      </c>
      <c r="I89" s="14">
        <v>250</v>
      </c>
      <c r="J89" s="43">
        <v>0</v>
      </c>
      <c r="K89" s="43">
        <v>0</v>
      </c>
      <c r="L89" s="43">
        <f t="shared" si="4"/>
        <v>4750</v>
      </c>
    </row>
    <row r="90" spans="1:12" ht="17.25" thickBot="1" x14ac:dyDescent="0.3">
      <c r="A90" s="9">
        <f t="shared" ref="A90:A113" si="6">+A89+1</f>
        <v>79</v>
      </c>
      <c r="B90" s="32" t="s">
        <v>102</v>
      </c>
      <c r="C90" s="33" t="s">
        <v>101</v>
      </c>
      <c r="D90" s="42" t="s">
        <v>131</v>
      </c>
      <c r="E90" s="15">
        <v>4000</v>
      </c>
      <c r="F90" s="13">
        <v>500</v>
      </c>
      <c r="G90" s="13">
        <v>0</v>
      </c>
      <c r="H90" s="13">
        <v>0</v>
      </c>
      <c r="I90" s="14">
        <v>250</v>
      </c>
      <c r="J90" s="43">
        <v>0</v>
      </c>
      <c r="K90" s="43">
        <v>0</v>
      </c>
      <c r="L90" s="43">
        <f t="shared" si="4"/>
        <v>4750</v>
      </c>
    </row>
    <row r="91" spans="1:12" ht="17.25" thickBot="1" x14ac:dyDescent="0.3">
      <c r="A91" s="9">
        <f t="shared" si="6"/>
        <v>80</v>
      </c>
      <c r="B91" s="32" t="s">
        <v>16</v>
      </c>
      <c r="C91" s="33" t="s">
        <v>101</v>
      </c>
      <c r="D91" s="42" t="s">
        <v>131</v>
      </c>
      <c r="E91" s="15">
        <v>4000</v>
      </c>
      <c r="F91" s="13"/>
      <c r="G91" s="13"/>
      <c r="H91" s="13">
        <v>0</v>
      </c>
      <c r="I91" s="14">
        <v>250</v>
      </c>
      <c r="J91" s="43">
        <v>0</v>
      </c>
      <c r="K91" s="43">
        <v>0</v>
      </c>
      <c r="L91" s="43">
        <f t="shared" si="4"/>
        <v>4250</v>
      </c>
    </row>
    <row r="92" spans="1:12" ht="17.25" thickBot="1" x14ac:dyDescent="0.3">
      <c r="A92" s="9">
        <f t="shared" si="6"/>
        <v>81</v>
      </c>
      <c r="B92" s="32" t="s">
        <v>103</v>
      </c>
      <c r="C92" s="33" t="s">
        <v>101</v>
      </c>
      <c r="D92" s="42" t="s">
        <v>131</v>
      </c>
      <c r="E92" s="15">
        <v>4000</v>
      </c>
      <c r="F92" s="13">
        <v>500</v>
      </c>
      <c r="G92" s="13">
        <v>35</v>
      </c>
      <c r="H92" s="13">
        <v>0</v>
      </c>
      <c r="I92" s="14">
        <v>250</v>
      </c>
      <c r="J92" s="43">
        <v>0</v>
      </c>
      <c r="K92" s="43">
        <v>0</v>
      </c>
      <c r="L92" s="43">
        <f t="shared" si="4"/>
        <v>4785</v>
      </c>
    </row>
    <row r="93" spans="1:12" ht="17.25" thickBot="1" x14ac:dyDescent="0.3">
      <c r="A93" s="9">
        <f t="shared" si="6"/>
        <v>82</v>
      </c>
      <c r="B93" s="32" t="s">
        <v>104</v>
      </c>
      <c r="C93" s="33" t="s">
        <v>105</v>
      </c>
      <c r="D93" s="42" t="s">
        <v>131</v>
      </c>
      <c r="E93" s="15">
        <v>3500</v>
      </c>
      <c r="F93" s="13">
        <v>250</v>
      </c>
      <c r="G93" s="13">
        <v>0</v>
      </c>
      <c r="H93" s="13">
        <v>0</v>
      </c>
      <c r="I93" s="14">
        <v>250</v>
      </c>
      <c r="J93" s="43">
        <v>0</v>
      </c>
      <c r="K93" s="43">
        <v>0</v>
      </c>
      <c r="L93" s="43">
        <f t="shared" si="4"/>
        <v>4000</v>
      </c>
    </row>
    <row r="94" spans="1:12" ht="17.25" thickBot="1" x14ac:dyDescent="0.3">
      <c r="A94" s="9">
        <f t="shared" si="6"/>
        <v>83</v>
      </c>
      <c r="B94" s="34" t="s">
        <v>16</v>
      </c>
      <c r="C94" s="35" t="s">
        <v>106</v>
      </c>
      <c r="D94" s="42" t="s">
        <v>131</v>
      </c>
      <c r="E94" s="13">
        <v>14000</v>
      </c>
      <c r="F94" s="13">
        <v>0</v>
      </c>
      <c r="G94" s="13">
        <v>0</v>
      </c>
      <c r="H94" s="18">
        <f>375</f>
        <v>375</v>
      </c>
      <c r="I94" s="14">
        <v>250</v>
      </c>
      <c r="J94" s="43">
        <v>0</v>
      </c>
      <c r="K94" s="43">
        <v>0</v>
      </c>
      <c r="L94" s="43">
        <f t="shared" si="4"/>
        <v>14625</v>
      </c>
    </row>
    <row r="95" spans="1:12" ht="17.25" thickBot="1" x14ac:dyDescent="0.3">
      <c r="A95" s="9">
        <f t="shared" si="6"/>
        <v>84</v>
      </c>
      <c r="B95" s="34" t="s">
        <v>107</v>
      </c>
      <c r="C95" s="35" t="s">
        <v>108</v>
      </c>
      <c r="D95" s="42" t="s">
        <v>131</v>
      </c>
      <c r="E95" s="15">
        <v>6000</v>
      </c>
      <c r="F95" s="13"/>
      <c r="G95" s="13">
        <v>0</v>
      </c>
      <c r="H95" s="13">
        <v>0</v>
      </c>
      <c r="I95" s="14">
        <v>250</v>
      </c>
      <c r="J95" s="43">
        <v>0</v>
      </c>
      <c r="K95" s="43">
        <v>0</v>
      </c>
      <c r="L95" s="43">
        <f t="shared" si="4"/>
        <v>6250</v>
      </c>
    </row>
    <row r="96" spans="1:12" ht="27.75" thickBot="1" x14ac:dyDescent="0.3">
      <c r="A96" s="9">
        <f t="shared" si="6"/>
        <v>85</v>
      </c>
      <c r="B96" s="34" t="s">
        <v>109</v>
      </c>
      <c r="C96" s="35" t="s">
        <v>110</v>
      </c>
      <c r="D96" s="42" t="s">
        <v>131</v>
      </c>
      <c r="E96" s="15">
        <v>7000</v>
      </c>
      <c r="F96" s="13">
        <v>0</v>
      </c>
      <c r="G96" s="13">
        <v>0</v>
      </c>
      <c r="H96" s="18">
        <v>0</v>
      </c>
      <c r="I96" s="14">
        <v>250</v>
      </c>
      <c r="J96" s="43">
        <v>0</v>
      </c>
      <c r="K96" s="43">
        <v>0</v>
      </c>
      <c r="L96" s="43">
        <f t="shared" si="4"/>
        <v>7250</v>
      </c>
    </row>
    <row r="97" spans="1:12" ht="27.75" thickBot="1" x14ac:dyDescent="0.3">
      <c r="A97" s="9">
        <f t="shared" si="6"/>
        <v>86</v>
      </c>
      <c r="B97" s="36" t="s">
        <v>111</v>
      </c>
      <c r="C97" s="37" t="s">
        <v>112</v>
      </c>
      <c r="D97" s="42" t="s">
        <v>132</v>
      </c>
      <c r="E97" s="11">
        <v>13000</v>
      </c>
      <c r="F97" s="11">
        <v>1000</v>
      </c>
      <c r="G97" s="11">
        <v>0</v>
      </c>
      <c r="H97" s="11">
        <f>375</f>
        <v>375</v>
      </c>
      <c r="I97" s="14">
        <v>250</v>
      </c>
      <c r="J97" s="43">
        <v>0</v>
      </c>
      <c r="K97" s="43">
        <v>0</v>
      </c>
      <c r="L97" s="43">
        <f t="shared" si="4"/>
        <v>14625</v>
      </c>
    </row>
    <row r="98" spans="1:12" ht="17.25" thickBot="1" x14ac:dyDescent="0.3">
      <c r="A98" s="9">
        <f t="shared" si="6"/>
        <v>87</v>
      </c>
      <c r="B98" s="36" t="s">
        <v>167</v>
      </c>
      <c r="C98" s="37" t="s">
        <v>113</v>
      </c>
      <c r="D98" s="42" t="s">
        <v>131</v>
      </c>
      <c r="E98" s="11">
        <v>5500</v>
      </c>
      <c r="F98" s="11">
        <v>0</v>
      </c>
      <c r="G98" s="11">
        <v>0</v>
      </c>
      <c r="H98" s="11">
        <v>0</v>
      </c>
      <c r="I98" s="14">
        <v>250</v>
      </c>
      <c r="J98" s="43">
        <v>0</v>
      </c>
      <c r="K98" s="43">
        <v>0</v>
      </c>
      <c r="L98" s="43">
        <f t="shared" si="4"/>
        <v>5750</v>
      </c>
    </row>
    <row r="99" spans="1:12" ht="17.25" thickBot="1" x14ac:dyDescent="0.3">
      <c r="A99" s="9">
        <f t="shared" si="6"/>
        <v>88</v>
      </c>
      <c r="B99" s="36" t="s">
        <v>114</v>
      </c>
      <c r="C99" s="37" t="s">
        <v>115</v>
      </c>
      <c r="D99" s="42" t="s">
        <v>132</v>
      </c>
      <c r="E99" s="11">
        <v>7500</v>
      </c>
      <c r="F99" s="11">
        <v>0</v>
      </c>
      <c r="G99" s="11">
        <v>0</v>
      </c>
      <c r="H99" s="11">
        <v>375</v>
      </c>
      <c r="I99" s="14">
        <v>250</v>
      </c>
      <c r="J99" s="43">
        <v>0</v>
      </c>
      <c r="K99" s="43">
        <v>0</v>
      </c>
      <c r="L99" s="43">
        <f t="shared" si="4"/>
        <v>8125</v>
      </c>
    </row>
    <row r="100" spans="1:12" ht="17.25" thickBot="1" x14ac:dyDescent="0.3">
      <c r="A100" s="9">
        <f t="shared" si="6"/>
        <v>89</v>
      </c>
      <c r="B100" s="36" t="s">
        <v>16</v>
      </c>
      <c r="C100" s="37" t="s">
        <v>116</v>
      </c>
      <c r="D100" s="42" t="s">
        <v>131</v>
      </c>
      <c r="E100" s="43">
        <v>4800</v>
      </c>
      <c r="F100" s="43">
        <v>0</v>
      </c>
      <c r="G100" s="43">
        <v>0</v>
      </c>
      <c r="H100" s="43">
        <v>0</v>
      </c>
      <c r="I100" s="43">
        <v>250</v>
      </c>
      <c r="J100" s="43">
        <v>0</v>
      </c>
      <c r="K100" s="43">
        <v>0</v>
      </c>
      <c r="L100" s="43">
        <f t="shared" si="4"/>
        <v>5050</v>
      </c>
    </row>
    <row r="101" spans="1:12" ht="17.25" thickBot="1" x14ac:dyDescent="0.3">
      <c r="A101" s="9">
        <f t="shared" si="6"/>
        <v>90</v>
      </c>
      <c r="B101" s="36" t="s">
        <v>117</v>
      </c>
      <c r="C101" s="37" t="s">
        <v>118</v>
      </c>
      <c r="D101" s="42" t="s">
        <v>131</v>
      </c>
      <c r="E101" s="15">
        <v>7000</v>
      </c>
      <c r="F101" s="13">
        <v>500</v>
      </c>
      <c r="G101" s="13">
        <v>0</v>
      </c>
      <c r="H101" s="13">
        <v>0</v>
      </c>
      <c r="I101" s="14">
        <v>250</v>
      </c>
      <c r="J101" s="43">
        <v>0</v>
      </c>
      <c r="K101" s="43">
        <v>0</v>
      </c>
      <c r="L101" s="43">
        <f t="shared" si="4"/>
        <v>7750</v>
      </c>
    </row>
    <row r="102" spans="1:12" ht="17.25" thickBot="1" x14ac:dyDescent="0.3">
      <c r="A102" s="9">
        <f t="shared" si="6"/>
        <v>91</v>
      </c>
      <c r="B102" s="36" t="s">
        <v>119</v>
      </c>
      <c r="C102" s="37" t="s">
        <v>120</v>
      </c>
      <c r="D102" s="42" t="s">
        <v>131</v>
      </c>
      <c r="E102" s="13">
        <v>6500</v>
      </c>
      <c r="F102" s="13">
        <v>0</v>
      </c>
      <c r="G102" s="13">
        <v>0</v>
      </c>
      <c r="H102" s="16">
        <v>0</v>
      </c>
      <c r="I102" s="14">
        <v>250</v>
      </c>
      <c r="J102" s="43">
        <v>0</v>
      </c>
      <c r="K102" s="43">
        <v>0</v>
      </c>
      <c r="L102" s="43">
        <f t="shared" si="4"/>
        <v>6750</v>
      </c>
    </row>
    <row r="103" spans="1:12" ht="17.25" thickBot="1" x14ac:dyDescent="0.3">
      <c r="A103" s="9">
        <f t="shared" si="6"/>
        <v>92</v>
      </c>
      <c r="B103" s="36" t="s">
        <v>121</v>
      </c>
      <c r="C103" s="37" t="s">
        <v>122</v>
      </c>
      <c r="D103" s="42" t="s">
        <v>131</v>
      </c>
      <c r="E103" s="13">
        <v>5300</v>
      </c>
      <c r="F103" s="13">
        <v>0</v>
      </c>
      <c r="G103" s="13">
        <v>0</v>
      </c>
      <c r="H103" s="16">
        <v>0</v>
      </c>
      <c r="I103" s="14">
        <v>250</v>
      </c>
      <c r="J103" s="43">
        <v>0</v>
      </c>
      <c r="K103" s="43">
        <v>0</v>
      </c>
      <c r="L103" s="43">
        <f t="shared" si="4"/>
        <v>5550</v>
      </c>
    </row>
    <row r="104" spans="1:12" ht="27.75" thickBot="1" x14ac:dyDescent="0.3">
      <c r="A104" s="9">
        <f t="shared" si="6"/>
        <v>93</v>
      </c>
      <c r="B104" s="36" t="s">
        <v>123</v>
      </c>
      <c r="C104" s="37" t="s">
        <v>124</v>
      </c>
      <c r="D104" s="42" t="s">
        <v>131</v>
      </c>
      <c r="E104" s="13">
        <v>4800</v>
      </c>
      <c r="F104" s="13">
        <v>0</v>
      </c>
      <c r="G104" s="13">
        <v>0</v>
      </c>
      <c r="H104" s="13">
        <v>0</v>
      </c>
      <c r="I104" s="14">
        <v>250</v>
      </c>
      <c r="J104" s="43">
        <v>0</v>
      </c>
      <c r="K104" s="43">
        <v>0</v>
      </c>
      <c r="L104" s="43">
        <f t="shared" si="4"/>
        <v>5050</v>
      </c>
    </row>
    <row r="105" spans="1:12" ht="17.25" thickBot="1" x14ac:dyDescent="0.3">
      <c r="A105" s="9">
        <f t="shared" si="6"/>
        <v>94</v>
      </c>
      <c r="B105" s="30" t="s">
        <v>168</v>
      </c>
      <c r="C105" s="31" t="s">
        <v>169</v>
      </c>
      <c r="D105" s="42" t="s">
        <v>132</v>
      </c>
      <c r="E105" s="11">
        <v>14000</v>
      </c>
      <c r="F105" s="43">
        <v>0</v>
      </c>
      <c r="G105" s="43">
        <v>0</v>
      </c>
      <c r="H105" s="11">
        <f>375</f>
        <v>375</v>
      </c>
      <c r="I105" s="14">
        <v>250</v>
      </c>
      <c r="J105" s="43">
        <v>0</v>
      </c>
      <c r="K105" s="43">
        <v>0</v>
      </c>
      <c r="L105" s="43">
        <f t="shared" si="4"/>
        <v>14625</v>
      </c>
    </row>
    <row r="106" spans="1:12" ht="17.25" thickBot="1" x14ac:dyDescent="0.3">
      <c r="A106" s="9">
        <f t="shared" si="6"/>
        <v>95</v>
      </c>
      <c r="B106" s="30" t="s">
        <v>16</v>
      </c>
      <c r="C106" s="31" t="s">
        <v>125</v>
      </c>
      <c r="D106" s="42" t="s">
        <v>131</v>
      </c>
      <c r="E106" s="15">
        <v>6000</v>
      </c>
      <c r="F106" s="13">
        <v>0</v>
      </c>
      <c r="G106" s="13">
        <v>0</v>
      </c>
      <c r="H106" s="13">
        <v>0</v>
      </c>
      <c r="I106" s="14">
        <v>250</v>
      </c>
      <c r="J106" s="43">
        <v>0</v>
      </c>
      <c r="K106" s="43">
        <v>0</v>
      </c>
      <c r="L106" s="43">
        <f t="shared" si="4"/>
        <v>6250</v>
      </c>
    </row>
    <row r="107" spans="1:12" ht="17.25" thickBot="1" x14ac:dyDescent="0.3">
      <c r="A107" s="9">
        <f>+A106+1</f>
        <v>96</v>
      </c>
      <c r="B107" s="38" t="s">
        <v>170</v>
      </c>
      <c r="C107" s="39" t="s">
        <v>126</v>
      </c>
      <c r="D107" s="42" t="s">
        <v>131</v>
      </c>
      <c r="E107" s="13">
        <v>12500</v>
      </c>
      <c r="F107" s="13">
        <v>0</v>
      </c>
      <c r="G107" s="13">
        <v>0</v>
      </c>
      <c r="H107" s="18">
        <f>375</f>
        <v>375</v>
      </c>
      <c r="I107" s="14">
        <v>250</v>
      </c>
      <c r="J107" s="43">
        <v>0</v>
      </c>
      <c r="K107" s="43">
        <v>0</v>
      </c>
      <c r="L107" s="43">
        <f t="shared" si="4"/>
        <v>13125</v>
      </c>
    </row>
    <row r="108" spans="1:12" ht="17.25" thickBot="1" x14ac:dyDescent="0.3">
      <c r="A108" s="9">
        <f>+A106+1</f>
        <v>96</v>
      </c>
      <c r="B108" s="38" t="s">
        <v>171</v>
      </c>
      <c r="C108" s="39" t="s">
        <v>172</v>
      </c>
      <c r="D108" s="42" t="s">
        <v>131</v>
      </c>
      <c r="E108" s="13">
        <v>6000</v>
      </c>
      <c r="F108" s="13">
        <v>0</v>
      </c>
      <c r="G108" s="13">
        <v>0</v>
      </c>
      <c r="H108" s="18">
        <v>0</v>
      </c>
      <c r="I108" s="14">
        <v>250</v>
      </c>
      <c r="J108" s="43">
        <v>0</v>
      </c>
      <c r="K108" s="43">
        <v>0</v>
      </c>
      <c r="L108" s="43">
        <f t="shared" si="4"/>
        <v>6250</v>
      </c>
    </row>
    <row r="109" spans="1:12" ht="27.75" thickBot="1" x14ac:dyDescent="0.3">
      <c r="A109" s="9">
        <f t="shared" si="6"/>
        <v>97</v>
      </c>
      <c r="B109" s="40" t="s">
        <v>173</v>
      </c>
      <c r="C109" s="41" t="s">
        <v>127</v>
      </c>
      <c r="D109" s="42" t="s">
        <v>131</v>
      </c>
      <c r="E109" s="15">
        <v>10000</v>
      </c>
      <c r="F109" s="13">
        <v>0</v>
      </c>
      <c r="G109" s="13">
        <v>0</v>
      </c>
      <c r="H109" s="16">
        <v>375</v>
      </c>
      <c r="I109" s="14">
        <v>250</v>
      </c>
      <c r="J109" s="43">
        <v>0</v>
      </c>
      <c r="K109" s="43">
        <v>0</v>
      </c>
      <c r="L109" s="43">
        <f t="shared" si="4"/>
        <v>10625</v>
      </c>
    </row>
    <row r="110" spans="1:12" ht="17.25" thickBot="1" x14ac:dyDescent="0.3">
      <c r="A110" s="9">
        <f t="shared" si="6"/>
        <v>98</v>
      </c>
      <c r="B110" s="40" t="s">
        <v>16</v>
      </c>
      <c r="C110" s="41" t="s">
        <v>174</v>
      </c>
      <c r="D110" s="42" t="s">
        <v>132</v>
      </c>
      <c r="E110" s="11">
        <v>7000</v>
      </c>
      <c r="F110" s="17">
        <v>0</v>
      </c>
      <c r="G110" s="11">
        <v>0</v>
      </c>
      <c r="H110" s="11">
        <v>0</v>
      </c>
      <c r="I110" s="14">
        <v>250</v>
      </c>
      <c r="J110" s="43">
        <v>0</v>
      </c>
      <c r="K110" s="43">
        <v>0</v>
      </c>
      <c r="L110" s="43">
        <f t="shared" si="4"/>
        <v>7250</v>
      </c>
    </row>
    <row r="111" spans="1:12" ht="17.25" thickBot="1" x14ac:dyDescent="0.3">
      <c r="A111" s="9">
        <f t="shared" si="6"/>
        <v>99</v>
      </c>
      <c r="B111" s="40" t="s">
        <v>16</v>
      </c>
      <c r="C111" s="41" t="s">
        <v>128</v>
      </c>
      <c r="D111" s="42" t="s">
        <v>131</v>
      </c>
      <c r="E111" s="43">
        <v>6000</v>
      </c>
      <c r="F111" s="43"/>
      <c r="G111" s="43"/>
      <c r="H111" s="43"/>
      <c r="I111" s="43">
        <v>250</v>
      </c>
      <c r="J111" s="43">
        <v>0</v>
      </c>
      <c r="K111" s="43">
        <v>0</v>
      </c>
      <c r="L111" s="43">
        <f t="shared" si="4"/>
        <v>6250</v>
      </c>
    </row>
    <row r="112" spans="1:12" ht="27.75" thickBot="1" x14ac:dyDescent="0.3">
      <c r="A112" s="9">
        <f t="shared" si="6"/>
        <v>100</v>
      </c>
      <c r="B112" s="40" t="s">
        <v>129</v>
      </c>
      <c r="C112" s="41" t="s">
        <v>175</v>
      </c>
      <c r="D112" s="42" t="s">
        <v>131</v>
      </c>
      <c r="E112" s="43">
        <v>4500</v>
      </c>
      <c r="F112" s="43">
        <v>300</v>
      </c>
      <c r="G112" s="43">
        <v>0</v>
      </c>
      <c r="H112" s="43">
        <v>0</v>
      </c>
      <c r="I112" s="43">
        <v>250</v>
      </c>
      <c r="J112" s="43">
        <v>0</v>
      </c>
      <c r="K112" s="43">
        <v>0</v>
      </c>
      <c r="L112" s="43">
        <f t="shared" si="4"/>
        <v>5050</v>
      </c>
    </row>
    <row r="113" spans="1:12" ht="27.75" thickBot="1" x14ac:dyDescent="0.3">
      <c r="A113" s="9">
        <f t="shared" si="6"/>
        <v>101</v>
      </c>
      <c r="B113" s="40" t="s">
        <v>181</v>
      </c>
      <c r="C113" s="41" t="s">
        <v>130</v>
      </c>
      <c r="D113" s="42" t="s">
        <v>176</v>
      </c>
      <c r="E113" s="43">
        <v>4500</v>
      </c>
      <c r="F113" s="43">
        <v>0</v>
      </c>
      <c r="G113" s="43">
        <v>0</v>
      </c>
      <c r="H113" s="43">
        <v>0</v>
      </c>
      <c r="I113" s="43">
        <v>250</v>
      </c>
      <c r="J113" s="43"/>
      <c r="K113" s="43">
        <v>0</v>
      </c>
      <c r="L113" s="43">
        <f t="shared" si="4"/>
        <v>4750</v>
      </c>
    </row>
  </sheetData>
  <mergeCells count="1">
    <mergeCell ref="A1:H1"/>
  </mergeCells>
  <pageMargins left="0.7" right="0.7" top="0.75" bottom="0.75" header="0.3" footer="0.3"/>
  <pageSetup orientation="portrait" r:id="rId1"/>
  <ignoredErrors>
    <ignoredError sqref="D13:D17 D76:D112 D19:D7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empleados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flores</dc:creator>
  <cp:lastModifiedBy>MMEDINA</cp:lastModifiedBy>
  <dcterms:created xsi:type="dcterms:W3CDTF">2020-07-31T21:44:43Z</dcterms:created>
  <dcterms:modified xsi:type="dcterms:W3CDTF">2020-10-06T15:24:37Z</dcterms:modified>
</cp:coreProperties>
</file>