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 activeTab="2"/>
  </bookViews>
  <sheets>
    <sheet name="Remuneración Personal" sheetId="3" r:id="rId1"/>
    <sheet name="Puestos y Salarios" sheetId="2" r:id="rId2"/>
    <sheet name="Renglón 029 " sheetId="8" r:id="rId3"/>
    <sheet name="Subgrupo 18" sheetId="7" r:id="rId4"/>
  </sheets>
  <definedNames>
    <definedName name="_xlnm._FilterDatabase" localSheetId="0" hidden="1">'Remuneración Personal'!$A$2:$G$18</definedName>
  </definedNames>
  <calcPr calcId="144525"/>
</workbook>
</file>

<file path=xl/calcChain.xml><?xml version="1.0" encoding="utf-8"?>
<calcChain xmlns="http://schemas.openxmlformats.org/spreadsheetml/2006/main">
  <c r="K117" i="2" l="1"/>
  <c r="M117" i="2" s="1"/>
  <c r="K118" i="2"/>
  <c r="M118" i="2" s="1"/>
  <c r="K34" i="2" l="1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33" i="2"/>
  <c r="K14" i="2"/>
  <c r="M14" i="2" s="1"/>
  <c r="K15" i="2"/>
  <c r="M15" i="2" s="1"/>
  <c r="K17" i="2"/>
  <c r="M17" i="2" s="1"/>
  <c r="K18" i="2"/>
  <c r="M18" i="2" s="1"/>
  <c r="K19" i="2"/>
  <c r="M19" i="2" s="1"/>
  <c r="K20" i="2"/>
  <c r="M20" i="2" s="1"/>
  <c r="K21" i="2"/>
  <c r="M21" i="2" s="1"/>
  <c r="K22" i="2"/>
  <c r="M22" i="2" s="1"/>
  <c r="K23" i="2"/>
  <c r="M23" i="2" s="1"/>
  <c r="K24" i="2"/>
  <c r="M24" i="2" s="1"/>
  <c r="K25" i="2"/>
  <c r="M25" i="2" s="1"/>
  <c r="K26" i="2"/>
  <c r="M26" i="2" s="1"/>
  <c r="K27" i="2"/>
  <c r="M27" i="2" s="1"/>
  <c r="K28" i="2"/>
  <c r="M28" i="2" s="1"/>
  <c r="K13" i="2"/>
  <c r="M13" i="2" s="1"/>
  <c r="M92" i="2" l="1"/>
  <c r="M93" i="2"/>
  <c r="M94" i="2"/>
  <c r="M96" i="2"/>
  <c r="M98" i="2"/>
  <c r="M101" i="2"/>
  <c r="M102" i="2"/>
  <c r="M103" i="2"/>
  <c r="M104" i="2"/>
  <c r="M106" i="2"/>
  <c r="M111" i="2"/>
  <c r="M112" i="2"/>
  <c r="M113" i="2"/>
  <c r="M114" i="2"/>
  <c r="M115" i="2"/>
  <c r="M116" i="2"/>
  <c r="M91" i="2"/>
  <c r="M95" i="2"/>
  <c r="M97" i="2"/>
  <c r="M99" i="2"/>
  <c r="M100" i="2"/>
  <c r="M105" i="2"/>
  <c r="M107" i="2"/>
  <c r="M108" i="2"/>
  <c r="M109" i="2"/>
  <c r="M110" i="2"/>
  <c r="M90" i="2"/>
  <c r="M34" i="2" l="1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33" i="2"/>
  <c r="M122" i="2" l="1"/>
  <c r="A34" i="2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G16" i="2"/>
  <c r="K16" i="2" s="1"/>
  <c r="M16" i="2" s="1"/>
  <c r="A107" i="2" l="1"/>
  <c r="A108" i="2" s="1"/>
  <c r="A109" i="2" s="1"/>
  <c r="A110" i="2" s="1"/>
  <c r="A111" i="2" s="1"/>
  <c r="A112" i="2" s="1"/>
  <c r="A113" i="2" s="1"/>
  <c r="A114" i="2" s="1"/>
  <c r="A115" i="2" s="1"/>
  <c r="A116" i="2" s="1"/>
</calcChain>
</file>

<file path=xl/sharedStrings.xml><?xml version="1.0" encoding="utf-8"?>
<sst xmlns="http://schemas.openxmlformats.org/spreadsheetml/2006/main" count="610" uniqueCount="249">
  <si>
    <t>NOMBRE DEL EMPLEADO</t>
  </si>
  <si>
    <t>RENGLON</t>
  </si>
  <si>
    <t>Asistente de Dirección General</t>
  </si>
  <si>
    <t>Auditor Interno</t>
  </si>
  <si>
    <t>Director Financiero</t>
  </si>
  <si>
    <t>Contador General</t>
  </si>
  <si>
    <t>Directora Administrativa</t>
  </si>
  <si>
    <t>Guardián</t>
  </si>
  <si>
    <t>Encargada de Servicios Generales</t>
  </si>
  <si>
    <t>No.</t>
  </si>
  <si>
    <t>Técnico de Capacitación</t>
  </si>
  <si>
    <t>Tesorero</t>
  </si>
  <si>
    <t>Auxiliar de Tesoreria</t>
  </si>
  <si>
    <t>Auxiliar de Contabilidad</t>
  </si>
  <si>
    <t>Asistente de Dirección Técnica</t>
  </si>
  <si>
    <t>Administrador del Centro de Documentación</t>
  </si>
  <si>
    <t>Promotor</t>
  </si>
  <si>
    <t xml:space="preserve">Promotor </t>
  </si>
  <si>
    <t>Asistente de Promotores</t>
  </si>
  <si>
    <t>Coordinador Regional</t>
  </si>
  <si>
    <t>Técnico en Monitoreo y Evaluación</t>
  </si>
  <si>
    <t>Técnico de Planificación</t>
  </si>
  <si>
    <t>Asistente Administrativa</t>
  </si>
  <si>
    <t>Técnico de Informatica</t>
  </si>
  <si>
    <t>Auxiliar de Compras</t>
  </si>
  <si>
    <t>Técnico de Archivo</t>
  </si>
  <si>
    <t>Recepcionista</t>
  </si>
  <si>
    <t>Piloto</t>
  </si>
  <si>
    <t>Mensajero</t>
  </si>
  <si>
    <t>Trabajador Especializado en Servicios Generales</t>
  </si>
  <si>
    <t>022</t>
  </si>
  <si>
    <t>021</t>
  </si>
  <si>
    <t>PUESTO NOMINAL</t>
  </si>
  <si>
    <t>011</t>
  </si>
  <si>
    <t>SUELDO BASE RENGLÓN 011</t>
  </si>
  <si>
    <t>COMPLE MENTO SALARIAL RENGLON (012)</t>
  </si>
  <si>
    <t>BONIF. X ANTIGÜE DAD REN.013</t>
  </si>
  <si>
    <t>BONIF.PROFESIONAL RENGLÓN 014</t>
  </si>
  <si>
    <t>TOTAL     SUELDO DEVENGADO</t>
  </si>
  <si>
    <t>BONIFICACIÓN DECRETO         37-2001         RENGLÓN 015</t>
  </si>
  <si>
    <t>SUELDO BASE RENGLON 022</t>
  </si>
  <si>
    <t>COMPLE MENTO SALARIAL RENGLON (024)</t>
  </si>
  <si>
    <t>BONIFICACIÓN POR ANTIGÜE DAD RENGLÓN 025</t>
  </si>
  <si>
    <t>BONIFICA CIÓN PROFE SIONAL RENGLÓN 026</t>
  </si>
  <si>
    <t>BONIFICA CIÓN DECRETO         37-2001         RENGLÓN 027</t>
  </si>
  <si>
    <t>NO.</t>
  </si>
  <si>
    <t>SUELDO BASE RENGLON 021</t>
  </si>
  <si>
    <t xml:space="preserve">Asistente Secretarial Supernumerario </t>
  </si>
  <si>
    <t xml:space="preserve">Subdirectora General </t>
  </si>
  <si>
    <t>Técnica de Compras</t>
  </si>
  <si>
    <t>Artículo 10. Información Pública de oficio. Empleados y Servidores Públicos Renglón 011</t>
  </si>
  <si>
    <r>
      <rPr>
        <b/>
        <sz val="11"/>
        <color theme="1"/>
        <rFont val="Century Gothic"/>
        <family val="2"/>
      </rPr>
      <t xml:space="preserve">ENTIDAD: </t>
    </r>
    <r>
      <rPr>
        <sz val="11"/>
        <color theme="1"/>
        <rFont val="Century Gothic"/>
        <family val="2"/>
      </rPr>
      <t>Consejo Nacional para la Atención de las Personas con Discapacidad –CONADI-</t>
    </r>
  </si>
  <si>
    <r>
      <rPr>
        <b/>
        <sz val="11"/>
        <color theme="1"/>
        <rFont val="Century Gothic"/>
        <family val="2"/>
      </rPr>
      <t xml:space="preserve">DIRECCIÓN: </t>
    </r>
    <r>
      <rPr>
        <sz val="11"/>
        <color theme="1"/>
        <rFont val="Century Gothic"/>
        <family val="2"/>
      </rPr>
      <t>1ra avenida 4-18 y 4-19  Zona 1  Guatemala Ciudad</t>
    </r>
  </si>
  <si>
    <r>
      <rPr>
        <b/>
        <sz val="11"/>
        <color theme="1"/>
        <rFont val="Century Gothic"/>
        <family val="2"/>
      </rPr>
      <t xml:space="preserve">HORARIO DE ATENCIÓN: </t>
    </r>
    <r>
      <rPr>
        <sz val="11"/>
        <color theme="1"/>
        <rFont val="Century Gothic"/>
        <family val="2"/>
      </rPr>
      <t>Lunes a Viernes 08:00 AM A 16:30 HORAS</t>
    </r>
  </si>
  <si>
    <r>
      <rPr>
        <b/>
        <sz val="11"/>
        <color theme="1"/>
        <rFont val="Century Gothic"/>
        <family val="2"/>
      </rPr>
      <t xml:space="preserve">TELÉFONO: </t>
    </r>
    <r>
      <rPr>
        <sz val="11"/>
        <color theme="1"/>
        <rFont val="Century Gothic"/>
        <family val="2"/>
      </rPr>
      <t>25016800</t>
    </r>
  </si>
  <si>
    <t>Artículo 10. Información Pública de oficio. Empleados y Servidores Públicos Renglón 022</t>
  </si>
  <si>
    <t>LISTADO DE PLAZAS Y SALARIOS</t>
  </si>
  <si>
    <t xml:space="preserve">Artículo 10. Información Pública de Oficio </t>
  </si>
  <si>
    <t>VACANTE</t>
  </si>
  <si>
    <t>DEPENDENCIA</t>
  </si>
  <si>
    <t>Técnico de Procuración</t>
  </si>
  <si>
    <t>Técnico en Acceso a la Información Pública</t>
  </si>
  <si>
    <t>Guardian Diurno</t>
  </si>
  <si>
    <r>
      <rPr>
        <b/>
        <sz val="11"/>
        <color theme="1"/>
        <rFont val="Century Gothic"/>
        <family val="2"/>
      </rPr>
      <t>ENCARGADO DE ACTUALIZACIÓN:</t>
    </r>
    <r>
      <rPr>
        <sz val="11"/>
        <color theme="1"/>
        <rFont val="Century Gothic"/>
        <family val="2"/>
      </rPr>
      <t xml:space="preserve">  Lic. David Eduardo Barrientos Callejas </t>
    </r>
  </si>
  <si>
    <t>Director General</t>
  </si>
  <si>
    <t>TATIANA MICHEL MORALES ORDOÑEZ</t>
  </si>
  <si>
    <t>PAULA CLARIZA ANGULO MENDEZ</t>
  </si>
  <si>
    <t>SANDRA NOEMI CASTELLANOS OTZOY</t>
  </si>
  <si>
    <t>ROCIO ESMERALDA GARCIA MUÑOZ</t>
  </si>
  <si>
    <t>VICTOR PEREZ CRUZ</t>
  </si>
  <si>
    <t>SANDRA CAROLINA VANEGAS</t>
  </si>
  <si>
    <t>BERTA ANTONIETA BUSTAMANTE MENDIZABAL</t>
  </si>
  <si>
    <t>JUAN PEDRO ESTEBAN MATEO</t>
  </si>
  <si>
    <t>OSCAR LEONEL MONZÓN GUZMÁN</t>
  </si>
  <si>
    <t>MAYNOR AMILCAR CHALI SERECH</t>
  </si>
  <si>
    <t>SANDRA LETICIA GRANADOS FURLAN</t>
  </si>
  <si>
    <t xml:space="preserve">KAREN OSORIO </t>
  </si>
  <si>
    <t xml:space="preserve">DAVID EDUARDO BARRIENTOS CALLEJAS </t>
  </si>
  <si>
    <t>Asistente De Junta Directiva</t>
  </si>
  <si>
    <t>Técnico del Departamento de Participación Ciudadana</t>
  </si>
  <si>
    <t>Técnico de Inventario</t>
  </si>
  <si>
    <t xml:space="preserve">Asistente de Dirección Financiera </t>
  </si>
  <si>
    <t xml:space="preserve">Trabajador Especializado en Reproducción de Materiales </t>
  </si>
  <si>
    <t>Técnico de Almacen</t>
  </si>
  <si>
    <t xml:space="preserve">Técnico de Nominas </t>
  </si>
  <si>
    <t>NICOLAS OTONIEL RAMOS TOMA</t>
  </si>
  <si>
    <t>MILDA MARILI MOSCOSO OSORIO</t>
  </si>
  <si>
    <t>JULIO CESAR CASTILLO MENDEZ</t>
  </si>
  <si>
    <t>NESTOR RACIEL MAZARIEGOS MORALES</t>
  </si>
  <si>
    <t>VIVIAN SUSANA AJCIP PEREZ DE LIMA</t>
  </si>
  <si>
    <t>CARLOS ENRIQUE AGREDA PALMA</t>
  </si>
  <si>
    <t>MIRNA ARACELY MEDINA GOMEZ</t>
  </si>
  <si>
    <t>MARIANA DEL ROSARIO TEJAX FOLGAR</t>
  </si>
  <si>
    <t>CESAR ANTONIO MATUS LEIVA</t>
  </si>
  <si>
    <t>WILLIAM NESTOR CAJAS NIMATUJ</t>
  </si>
  <si>
    <t>GILDA LIZETH ZUÑIGA</t>
  </si>
  <si>
    <t>TERESA DE JESUS CORADO GODOY</t>
  </si>
  <si>
    <t>RAUL AUGUSTO CASTRO REYES</t>
  </si>
  <si>
    <t>DOLMARI PAMELA NICOLAS MICULAX</t>
  </si>
  <si>
    <t>YOSELIN MARIELA QUIROA MATEO</t>
  </si>
  <si>
    <t>FAUSTO EMMANUEL REYES MORALES</t>
  </si>
  <si>
    <t>SONIA MARIBEL HERRERA CHAVEZ</t>
  </si>
  <si>
    <t>TREACY MARYNEZ ZEPEDA GALINDO</t>
  </si>
  <si>
    <t>CARMEN ESMERALDA LIMA JOGE</t>
  </si>
  <si>
    <t>PEDRO DANILO TOLEDO HERNANDEZ</t>
  </si>
  <si>
    <t>SILVIA CRISTINA LOPEZ CAPIR</t>
  </si>
  <si>
    <t>ADELAIDA HERNANDEZ MORALES</t>
  </si>
  <si>
    <t>EVELYN JANETH SALAZAR SAENZ</t>
  </si>
  <si>
    <t>DULCE ESMERALDA ZUÑIGA ESTRADA DE LOPEZ</t>
  </si>
  <si>
    <t>DIEGO ALBERTO LLARENA FERNANDEZ</t>
  </si>
  <si>
    <t>BYRON ENRIQUE VILLANUEVA GONZALEZ</t>
  </si>
  <si>
    <t>BYRON EDUARDO SOLOMAN HERNANDEZ</t>
  </si>
  <si>
    <t>FRANCISCO AGUILAR JIMON</t>
  </si>
  <si>
    <t>HECTOR OSWALDO SOSA ORTIZ</t>
  </si>
  <si>
    <t>MANUEL ESTUARDO VELASQUEZ VICENTE</t>
  </si>
  <si>
    <t>SELMAN MANFREDO BARRIOS DIAZ</t>
  </si>
  <si>
    <t>PEDRO FRANCISCO PATZAL CRUZ</t>
  </si>
  <si>
    <t>ADRIANA LUDMILA ALVARADO ESPAÑA</t>
  </si>
  <si>
    <t>KARINA MARIBEL ALVARADO MORENO</t>
  </si>
  <si>
    <t>SILVIA CONSUELO ALAY CARRILLO</t>
  </si>
  <si>
    <t>MARIA PEREZ CHAY</t>
  </si>
  <si>
    <t>SUSANA RUBIDIA CAMPOS SICAN</t>
  </si>
  <si>
    <t>THALIA LETICIA HIDALGO ALDANA</t>
  </si>
  <si>
    <t>ROEL ONELIO ACEITUNO RAMIREZ</t>
  </si>
  <si>
    <t>LEYDY AZUCENA DEL ROSARIO GONZALEZ MUÑOZ</t>
  </si>
  <si>
    <t>ALEX HIPOLITO TZIB CHUB</t>
  </si>
  <si>
    <t>WUILIAN VALENTIN GUAMUCH TACATIC</t>
  </si>
  <si>
    <t>ESTEBAN ALEXANDER GOMEZ TOJ</t>
  </si>
  <si>
    <t>JUAN PABLO ARREOLA ROSALES</t>
  </si>
  <si>
    <t>JORGE MARIO LOARCA GARCIA</t>
  </si>
  <si>
    <t>ALBA GUADALUPE DEL ROSARIO HERNANDEZ S.</t>
  </si>
  <si>
    <t>MARIA DE LOS ANGELES ZAVALA BONILLA</t>
  </si>
  <si>
    <t>NYDIA BRENNY RAMIREZ QUIROA</t>
  </si>
  <si>
    <t>FRANCISCA JOVANA AGUILAR ARIAS</t>
  </si>
  <si>
    <t>EVELYN ELIZABETH DE LEON FIGUEROA</t>
  </si>
  <si>
    <t>HENRY EDUARDO MANCHAME CRUZ</t>
  </si>
  <si>
    <t>JOSE DAVID ALVARADO COLINDRES</t>
  </si>
  <si>
    <t xml:space="preserve">JOSE ANTONIO ESTRADA FRANCO </t>
  </si>
  <si>
    <t>FREDY JOEL GONZALEZ MONTENEGRO</t>
  </si>
  <si>
    <t>JOSUE VALDEMAR MARTIN HURTADO</t>
  </si>
  <si>
    <t>MELVYN ADILIO GRAMAJO GAMEZ</t>
  </si>
  <si>
    <t>SERGIO MANOLO PINEDA CASTELLANOS</t>
  </si>
  <si>
    <t>LUIS ALFREDO ROLDAN MEJIA</t>
  </si>
  <si>
    <t>ANA ELIDA YUMAN BARRIOS</t>
  </si>
  <si>
    <t>PABLO MANUEL ANDRADE JACOBO</t>
  </si>
  <si>
    <t>SANTIAGO JAVIER VICENTE POROJ</t>
  </si>
  <si>
    <t>QUEVIN BLADIMIR VASQUEZ COLAJ</t>
  </si>
  <si>
    <t>JORGE LEONEL BORRAYO HERNANDEZ</t>
  </si>
  <si>
    <t>HEIDY FLORIDALMA SAJBIN CALI</t>
  </si>
  <si>
    <t>MARIO ESTUARDO CABNAL</t>
  </si>
  <si>
    <t>FRANCISCO TUNCHE TOSCANO</t>
  </si>
  <si>
    <t>GRECIA STEPHANNIA ESTRADA CASTILLO</t>
  </si>
  <si>
    <t>ANA CONSUELO BAUTISTA GRANADOS</t>
  </si>
  <si>
    <t>YOSELIN KARINA CASTRO RAMIREZ</t>
  </si>
  <si>
    <t xml:space="preserve">Técnico en Auditoria </t>
  </si>
  <si>
    <t>Asesora Jurídica</t>
  </si>
  <si>
    <t>Director de Comunicación Social y Relaciones Publicas</t>
  </si>
  <si>
    <t>Técnica de Comunicación y Prensa</t>
  </si>
  <si>
    <t>Técnico en Diseño Gráfico</t>
  </si>
  <si>
    <t>Director De Planificación</t>
  </si>
  <si>
    <t xml:space="preserve">Director Tecnico </t>
  </si>
  <si>
    <t>Asistente Secretarial de Subsectores</t>
  </si>
  <si>
    <t>Coordinador Técnico</t>
  </si>
  <si>
    <t>Jefe del Departamento de Incidencia Politica</t>
  </si>
  <si>
    <t>Tecnico del Departamento de Incidencia Politica</t>
  </si>
  <si>
    <t>Técnico del Departamento de Incidencia Politica</t>
  </si>
  <si>
    <t>Asistente Secretarial del Departamento de Incidencia Politica</t>
  </si>
  <si>
    <t>Jefe del Departamento de ParticipaciónCiudadana</t>
  </si>
  <si>
    <t>Asistente Secretarial del Departamento de Participación Ciudadana</t>
  </si>
  <si>
    <t xml:space="preserve">Técnico del Departamento de Justicia y Seguridad Ciudadana </t>
  </si>
  <si>
    <t xml:space="preserve">Asistente Secretarial Justicia y Seguridad Ciudadana </t>
  </si>
  <si>
    <t>Jefe del Departamento de Justicia y Seguridad Ciudadana</t>
  </si>
  <si>
    <t>Promotor Cimaltenango</t>
  </si>
  <si>
    <t>Promotora Quetzaltenago</t>
  </si>
  <si>
    <t>Promotor Solola</t>
  </si>
  <si>
    <t>Promotora peten</t>
  </si>
  <si>
    <t>Promotor Totonicapan</t>
  </si>
  <si>
    <t>Promotor Alta verapaz</t>
  </si>
  <si>
    <t>Promotor Baja Verapaz</t>
  </si>
  <si>
    <t>Promotor Quiche</t>
  </si>
  <si>
    <t>Promotor Zacapa</t>
  </si>
  <si>
    <t>Promotor Sacatepequez</t>
  </si>
  <si>
    <t>Promotor huehuetenango</t>
  </si>
  <si>
    <t>Promotor Jutiapa</t>
  </si>
  <si>
    <t>Promotor  Suchitepequez</t>
  </si>
  <si>
    <t xml:space="preserve">Promotor  Retalhuleu </t>
  </si>
  <si>
    <t>Promotor Jalapa</t>
  </si>
  <si>
    <t>Promotor Izabal</t>
  </si>
  <si>
    <t xml:space="preserve">Jefa del departamento de promotores </t>
  </si>
  <si>
    <t>Jefe del Departamento de Desarrollo de Investigación y Análisis de la Información</t>
  </si>
  <si>
    <t>Técnico(a) en Manejo de Datos Estadísticos</t>
  </si>
  <si>
    <t>Encargada de la Unidad de Genero</t>
  </si>
  <si>
    <t>Tecnica de Gestión y Cooperación</t>
  </si>
  <si>
    <t>Asistente de Subdirección General</t>
  </si>
  <si>
    <t>Técnico del Centro de Costo</t>
  </si>
  <si>
    <t>Técnica de presupuesto</t>
  </si>
  <si>
    <t xml:space="preserve">Director de RRHH </t>
  </si>
  <si>
    <t>Asistente secretarial depto RRHH</t>
  </si>
  <si>
    <t>TOTAL SUELDO DEVENGADO</t>
  </si>
  <si>
    <t>KAREN ESTHEFANY OSORIO RAMIREZ</t>
  </si>
  <si>
    <t>Asesor Jurídico</t>
  </si>
  <si>
    <t>SERVCIOS EXTRAORDINARIOS PERSONAL PERMANENTE 41</t>
  </si>
  <si>
    <t>SERVCIOS EXTRAORDINARIOS PERSONAL TEMPORAL 42</t>
  </si>
  <si>
    <t xml:space="preserve">NOMBRE </t>
  </si>
  <si>
    <t>Encargada de la Unidad de Lengua de Señas</t>
  </si>
  <si>
    <t>Asistente Secretarial de la Unidad de Lengua de Señas</t>
  </si>
  <si>
    <t>NOMBRE DEL PROVEEDOR</t>
  </si>
  <si>
    <t>SUBGRUPO 18</t>
  </si>
  <si>
    <t xml:space="preserve">Mes </t>
  </si>
  <si>
    <t>HONORARIOS</t>
  </si>
  <si>
    <t xml:space="preserve">Total salario </t>
  </si>
  <si>
    <t>Total Salario Devengado</t>
  </si>
  <si>
    <t>Promotor Santa Rosa.</t>
  </si>
  <si>
    <t>Viaticos</t>
  </si>
  <si>
    <t xml:space="preserve">Dietas </t>
  </si>
  <si>
    <t>KAREN XIOMARA CASTILLO AJCU</t>
  </si>
  <si>
    <t xml:space="preserve">Jefe del departamento de promotores </t>
  </si>
  <si>
    <t>MANUEL EUSEBIO NORATO GUTIERREZ</t>
  </si>
  <si>
    <t xml:space="preserve">RUBI MARIA SAMAYOA URIZAR </t>
  </si>
  <si>
    <t>ANA GABRIELA GIL CABALLEROS</t>
  </si>
  <si>
    <t>Promotor Santa Rosa</t>
  </si>
  <si>
    <t>DANIA LUCRECIA MOSCOSO SARCEÑO</t>
  </si>
  <si>
    <t xml:space="preserve">JORGE AUGUSTO CRUZ MARTINEZ </t>
  </si>
  <si>
    <t>DOMINIQUE RODRIGUEZ CIFUENTES</t>
  </si>
  <si>
    <t xml:space="preserve">LESVIA FLORES SAMAYOA </t>
  </si>
  <si>
    <t>ANDREA MARÍA DE LA ASUNCIÓN GARCÍA</t>
  </si>
  <si>
    <t xml:space="preserve">SARAMARÍA BERNARDETH MALDONADO BARRIENTOS </t>
  </si>
  <si>
    <t>Directora General</t>
  </si>
  <si>
    <t>NOMBRE</t>
  </si>
  <si>
    <t>NUMERO DE CONTRATO</t>
  </si>
  <si>
    <t>TEMPORALIDAD DEL CONTRATO</t>
  </si>
  <si>
    <t>TIPO DE SERVICIO</t>
  </si>
  <si>
    <t>RENGLÓN</t>
  </si>
  <si>
    <t>MONTO DEL CONTRATO</t>
  </si>
  <si>
    <t>RECONOCIMIENTO DE GASTOS SEGÚN ACUERDO GUBERNATIVO  26-2019</t>
  </si>
  <si>
    <t>GUSTAVO ADOLFO DE LA CRUZ PRADO</t>
  </si>
  <si>
    <t>CONADI-01-029-2022</t>
  </si>
  <si>
    <t>10 meses</t>
  </si>
  <si>
    <t>Junta Directiva</t>
  </si>
  <si>
    <t>HONORARIOS MENSUALES</t>
  </si>
  <si>
    <t>LORENA ANABELLA MORALES QUIROA</t>
  </si>
  <si>
    <t>JESSICA IVETTE MARROQUIN GOMEZ</t>
  </si>
  <si>
    <t>GLORIA AMPARO GUZMAN RODRIGUEZ</t>
  </si>
  <si>
    <t>ANA CAROLINA MORALES FUENTES</t>
  </si>
  <si>
    <t xml:space="preserve">Servicios Profesionales de Asesoria Juridica a Junta Directiva del CONADI </t>
  </si>
  <si>
    <t>Sin reporte</t>
  </si>
  <si>
    <r>
      <rPr>
        <b/>
        <sz val="11"/>
        <color theme="1"/>
        <rFont val="Century Gothic"/>
        <family val="2"/>
      </rPr>
      <t>FECHA DE ACTUALIZACIÓN:</t>
    </r>
    <r>
      <rPr>
        <sz val="11"/>
        <color theme="1"/>
        <rFont val="Century Gothic"/>
        <family val="2"/>
      </rPr>
      <t xml:space="preserve"> 06/04/2022</t>
    </r>
  </si>
  <si>
    <r>
      <rPr>
        <b/>
        <sz val="11"/>
        <color theme="1"/>
        <rFont val="Century Gothic"/>
        <family val="2"/>
      </rPr>
      <t>CORRESPONDE AL MES DE</t>
    </r>
    <r>
      <rPr>
        <sz val="11"/>
        <color theme="1"/>
        <rFont val="Century Gothic"/>
        <family val="2"/>
      </rPr>
      <t>:  marzo 2022</t>
    </r>
  </si>
  <si>
    <r>
      <t xml:space="preserve">Directora General : </t>
    </r>
    <r>
      <rPr>
        <sz val="11"/>
        <color theme="1"/>
        <rFont val="Century Gothic"/>
        <family val="2"/>
      </rPr>
      <t>Licenciada Dania Moscoso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</si>
</sst>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Q&quot;* #,##0.00_-;\-&quot;Q&quot;* #,##0.00_-;_-&quot;Q&quot;* &quot;-&quot;??_-;_-@_-"/>
    <numFmt numFmtId="165" formatCode="_(&quot;Q&quot;* #,##0.00_);_(&quot;Q&quot;* \(#,##0.00\);_(&quot;Q&quot;* &quot;-&quot;??_);_(@_)"/>
    <numFmt numFmtId="166" formatCode="_-[$Q-100A]* #,##0.00_ ;_-[$Q-100A]* \-#,##0.00\ ;_-[$Q-100A]* &quot;-&quot;??_ ;_-@_ "/>
    <numFmt numFmtId="167" formatCode="_-[$Q-100A]* #,##0.00_-;\-[$Q-100A]* #,##0.00_-;_-[$Q-100A]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name val="Century Gothic"/>
      <family val="2"/>
    </font>
    <font>
      <sz val="12"/>
      <color theme="1"/>
      <name val="Century Gothic"/>
      <family val="2"/>
    </font>
    <font>
      <sz val="12"/>
      <name val="Century Gothic"/>
      <family val="2"/>
    </font>
    <font>
      <b/>
      <sz val="11"/>
      <color theme="1"/>
      <name val="Century Gothic"/>
      <family val="2"/>
    </font>
    <font>
      <sz val="11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theme="1"/>
      <name val="Century Gothic"/>
      <family val="2"/>
    </font>
    <font>
      <b/>
      <sz val="18"/>
      <color theme="1"/>
      <name val="Century Gothic"/>
      <family val="2"/>
    </font>
    <font>
      <sz val="11"/>
      <color rgb="FF9C0006"/>
      <name val="Calibri"/>
      <family val="2"/>
      <scheme val="minor"/>
    </font>
    <font>
      <sz val="10"/>
      <name val="Cambria"/>
      <family val="2"/>
      <scheme val="major"/>
    </font>
    <font>
      <sz val="10"/>
      <color theme="1"/>
      <name val="Cambria"/>
      <family val="2"/>
      <scheme val="major"/>
    </font>
    <font>
      <sz val="12"/>
      <color rgb="FF9C0006"/>
      <name val="Century Gothic"/>
      <family val="2"/>
    </font>
    <font>
      <sz val="9"/>
      <color theme="1"/>
      <name val="Arial"/>
      <family val="2"/>
    </font>
    <font>
      <sz val="10"/>
      <color theme="1"/>
      <name val="Cambria"/>
      <family val="1"/>
      <scheme val="major"/>
    </font>
    <font>
      <sz val="9"/>
      <name val="Arial"/>
      <family val="2"/>
    </font>
    <font>
      <sz val="10"/>
      <name val="Cambria"/>
      <family val="1"/>
      <scheme val="maj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 tint="4.9989318521683403E-2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8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3" fillId="5" borderId="0" applyNumberFormat="0" applyBorder="0" applyAlignment="0" applyProtection="0"/>
  </cellStyleXfs>
  <cellXfs count="178">
    <xf numFmtId="0" fontId="0" fillId="0" borderId="0" xfId="0"/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0" borderId="2" xfId="0" applyFont="1" applyBorder="1"/>
    <xf numFmtId="0" fontId="4" fillId="0" borderId="12" xfId="0" applyFont="1" applyBorder="1" applyAlignment="1">
      <alignment horizontal="center"/>
    </xf>
    <xf numFmtId="0" fontId="3" fillId="2" borderId="2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5" fillId="3" borderId="16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49" fontId="4" fillId="0" borderId="17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 wrapText="1"/>
    </xf>
    <xf numFmtId="49" fontId="4" fillId="0" borderId="24" xfId="0" applyNumberFormat="1" applyFont="1" applyBorder="1" applyAlignment="1">
      <alignment horizontal="center"/>
    </xf>
    <xf numFmtId="0" fontId="4" fillId="0" borderId="0" xfId="0" applyFont="1"/>
    <xf numFmtId="0" fontId="2" fillId="0" borderId="4" xfId="0" applyFont="1" applyBorder="1" applyAlignment="1">
      <alignment horizontal="center" vertical="center"/>
    </xf>
    <xf numFmtId="166" fontId="7" fillId="3" borderId="2" xfId="0" applyNumberFormat="1" applyFont="1" applyFill="1" applyBorder="1" applyAlignment="1">
      <alignment horizontal="center" vertical="center"/>
    </xf>
    <xf numFmtId="166" fontId="7" fillId="0" borderId="2" xfId="0" applyNumberFormat="1" applyFont="1" applyFill="1" applyBorder="1" applyAlignment="1">
      <alignment horizontal="center" vertical="center"/>
    </xf>
    <xf numFmtId="164" fontId="7" fillId="0" borderId="2" xfId="1" applyFont="1" applyFill="1" applyBorder="1" applyAlignment="1">
      <alignment horizontal="center" vertical="center"/>
    </xf>
    <xf numFmtId="165" fontId="7" fillId="0" borderId="2" xfId="0" applyNumberFormat="1" applyFont="1" applyFill="1" applyBorder="1" applyAlignment="1">
      <alignment horizontal="center" vertical="center"/>
    </xf>
    <xf numFmtId="164" fontId="7" fillId="0" borderId="2" xfId="1" applyFont="1" applyFill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7" fillId="0" borderId="13" xfId="0" applyFont="1" applyFill="1" applyBorder="1" applyAlignment="1">
      <alignment vertical="center" wrapText="1"/>
    </xf>
    <xf numFmtId="166" fontId="7" fillId="3" borderId="13" xfId="0" applyNumberFormat="1" applyFont="1" applyFill="1" applyBorder="1" applyAlignment="1">
      <alignment horizontal="center" vertical="center"/>
    </xf>
    <xf numFmtId="166" fontId="7" fillId="0" borderId="13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vertical="center"/>
    </xf>
    <xf numFmtId="0" fontId="5" fillId="0" borderId="22" xfId="0" applyFont="1" applyFill="1" applyBorder="1" applyAlignment="1">
      <alignment horizontal="left" vertical="center" wrapText="1"/>
    </xf>
    <xf numFmtId="0" fontId="4" fillId="0" borderId="22" xfId="0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2" borderId="21" xfId="0" applyFont="1" applyFill="1" applyBorder="1" applyAlignment="1">
      <alignment horizontal="center" vertical="center" wrapText="1"/>
    </xf>
    <xf numFmtId="0" fontId="0" fillId="0" borderId="0" xfId="0"/>
    <xf numFmtId="0" fontId="2" fillId="0" borderId="0" xfId="0" applyFont="1"/>
    <xf numFmtId="0" fontId="5" fillId="0" borderId="0" xfId="0" applyFont="1" applyFill="1" applyBorder="1" applyAlignment="1">
      <alignment horizontal="left" vertical="center" wrapText="1"/>
    </xf>
    <xf numFmtId="0" fontId="2" fillId="0" borderId="2" xfId="0" applyFont="1" applyBorder="1"/>
    <xf numFmtId="0" fontId="13" fillId="5" borderId="2" xfId="2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0" fontId="5" fillId="0" borderId="29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3" fillId="2" borderId="31" xfId="0" applyFont="1" applyFill="1" applyBorder="1" applyAlignment="1">
      <alignment horizontal="center" vertical="center" wrapText="1"/>
    </xf>
    <xf numFmtId="164" fontId="7" fillId="0" borderId="0" xfId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6" fontId="8" fillId="0" borderId="0" xfId="0" applyNumberFormat="1" applyFont="1" applyFill="1" applyBorder="1" applyAlignment="1">
      <alignment horizontal="center" vertical="center"/>
    </xf>
    <xf numFmtId="167" fontId="2" fillId="0" borderId="0" xfId="0" applyNumberFormat="1" applyFont="1" applyBorder="1"/>
    <xf numFmtId="0" fontId="2" fillId="0" borderId="0" xfId="0" applyFont="1" applyBorder="1"/>
    <xf numFmtId="0" fontId="6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167" fontId="2" fillId="0" borderId="2" xfId="0" applyNumberFormat="1" applyFont="1" applyBorder="1" applyAlignment="1">
      <alignment vertical="center"/>
    </xf>
    <xf numFmtId="0" fontId="7" fillId="0" borderId="29" xfId="0" applyFont="1" applyFill="1" applyBorder="1" applyAlignment="1">
      <alignment vertical="center" wrapText="1"/>
    </xf>
    <xf numFmtId="0" fontId="7" fillId="0" borderId="34" xfId="0" applyFont="1" applyFill="1" applyBorder="1" applyAlignment="1">
      <alignment vertical="center" wrapText="1"/>
    </xf>
    <xf numFmtId="0" fontId="7" fillId="3" borderId="29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top" wrapText="1"/>
    </xf>
    <xf numFmtId="0" fontId="7" fillId="0" borderId="29" xfId="0" applyFont="1" applyFill="1" applyBorder="1" applyAlignment="1">
      <alignment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0" xfId="0" applyFont="1"/>
    <xf numFmtId="164" fontId="7" fillId="0" borderId="35" xfId="1" applyFont="1" applyFill="1" applyBorder="1" applyAlignment="1">
      <alignment horizontal="center" vertical="center" wrapText="1"/>
    </xf>
    <xf numFmtId="165" fontId="14" fillId="3" borderId="2" xfId="1" applyNumberFormat="1" applyFont="1" applyFill="1" applyBorder="1" applyAlignment="1">
      <alignment horizontal="center" vertical="top" wrapText="1"/>
    </xf>
    <xf numFmtId="165" fontId="15" fillId="3" borderId="2" xfId="1" applyNumberFormat="1" applyFont="1" applyFill="1" applyBorder="1" applyAlignment="1"/>
    <xf numFmtId="165" fontId="15" fillId="6" borderId="2" xfId="1" applyNumberFormat="1" applyFont="1" applyFill="1" applyBorder="1" applyAlignment="1"/>
    <xf numFmtId="165" fontId="18" fillId="3" borderId="2" xfId="1" applyNumberFormat="1" applyFont="1" applyFill="1" applyBorder="1" applyAlignment="1"/>
    <xf numFmtId="0" fontId="14" fillId="3" borderId="2" xfId="0" applyNumberFormat="1" applyFont="1" applyFill="1" applyBorder="1" applyAlignment="1">
      <alignment horizontal="center" vertical="top" wrapText="1"/>
    </xf>
    <xf numFmtId="165" fontId="14" fillId="0" borderId="2" xfId="1" applyNumberFormat="1" applyFont="1" applyBorder="1" applyAlignment="1">
      <alignment horizontal="left" vertical="center" wrapText="1"/>
    </xf>
    <xf numFmtId="165" fontId="14" fillId="3" borderId="2" xfId="1" applyNumberFormat="1" applyFont="1" applyFill="1" applyBorder="1" applyAlignment="1">
      <alignment vertical="center"/>
    </xf>
    <xf numFmtId="165" fontId="14" fillId="6" borderId="2" xfId="1" applyNumberFormat="1" applyFont="1" applyFill="1" applyBorder="1" applyAlignment="1">
      <alignment horizontal="left" vertical="center" wrapText="1"/>
    </xf>
    <xf numFmtId="165" fontId="20" fillId="3" borderId="2" xfId="1" applyNumberFormat="1" applyFont="1" applyFill="1" applyBorder="1" applyAlignment="1">
      <alignment horizontal="left" vertical="center" wrapText="1"/>
    </xf>
    <xf numFmtId="165" fontId="14" fillId="6" borderId="2" xfId="1" applyNumberFormat="1" applyFont="1" applyFill="1" applyBorder="1" applyAlignment="1">
      <alignment horizontal="center" vertical="center"/>
    </xf>
    <xf numFmtId="165" fontId="14" fillId="3" borderId="2" xfId="1" applyNumberFormat="1" applyFont="1" applyFill="1" applyBorder="1" applyAlignment="1">
      <alignment horizontal="center"/>
    </xf>
    <xf numFmtId="165" fontId="14" fillId="6" borderId="2" xfId="1" applyNumberFormat="1" applyFont="1" applyFill="1" applyBorder="1" applyAlignment="1">
      <alignment vertical="center"/>
    </xf>
    <xf numFmtId="166" fontId="14" fillId="6" borderId="2" xfId="0" applyNumberFormat="1" applyFont="1" applyFill="1" applyBorder="1" applyAlignment="1">
      <alignment horizontal="center" vertical="center"/>
    </xf>
    <xf numFmtId="166" fontId="14" fillId="3" borderId="2" xfId="0" applyNumberFormat="1" applyFont="1" applyFill="1" applyBorder="1" applyAlignment="1">
      <alignment horizontal="center" vertical="center"/>
    </xf>
    <xf numFmtId="165" fontId="14" fillId="6" borderId="2" xfId="1" applyNumberFormat="1" applyFont="1" applyFill="1" applyBorder="1" applyAlignment="1">
      <alignment horizontal="left" wrapText="1"/>
    </xf>
    <xf numFmtId="165" fontId="14" fillId="3" borderId="2" xfId="1" applyNumberFormat="1" applyFont="1" applyFill="1" applyBorder="1" applyAlignment="1">
      <alignment horizontal="left" wrapText="1"/>
    </xf>
    <xf numFmtId="165" fontId="14" fillId="6" borderId="2" xfId="1" applyNumberFormat="1" applyFont="1" applyFill="1" applyBorder="1" applyAlignment="1"/>
    <xf numFmtId="165" fontId="14" fillId="3" borderId="2" xfId="1" applyNumberFormat="1" applyFont="1" applyFill="1" applyBorder="1" applyAlignment="1">
      <alignment horizontal="left" vertical="center" wrapText="1"/>
    </xf>
    <xf numFmtId="165" fontId="14" fillId="3" borderId="2" xfId="1" applyNumberFormat="1" applyFont="1" applyFill="1" applyBorder="1" applyAlignment="1">
      <alignment horizontal="center" vertical="center"/>
    </xf>
    <xf numFmtId="165" fontId="15" fillId="3" borderId="28" xfId="1" applyNumberFormat="1" applyFont="1" applyFill="1" applyBorder="1" applyAlignment="1"/>
    <xf numFmtId="166" fontId="14" fillId="3" borderId="28" xfId="0" applyNumberFormat="1" applyFont="1" applyFill="1" applyBorder="1" applyAlignment="1">
      <alignment horizontal="center" vertical="center"/>
    </xf>
    <xf numFmtId="165" fontId="17" fillId="3" borderId="2" xfId="1" applyNumberFormat="1" applyFont="1" applyFill="1" applyBorder="1" applyAlignment="1"/>
    <xf numFmtId="165" fontId="19" fillId="3" borderId="2" xfId="1" applyNumberFormat="1" applyFont="1" applyFill="1" applyBorder="1" applyAlignment="1">
      <alignment horizontal="center"/>
    </xf>
    <xf numFmtId="166" fontId="19" fillId="3" borderId="2" xfId="0" applyNumberFormat="1" applyFont="1" applyFill="1" applyBorder="1" applyAlignment="1">
      <alignment vertical="center"/>
    </xf>
    <xf numFmtId="165" fontId="15" fillId="6" borderId="2" xfId="1" applyNumberFormat="1" applyFont="1" applyFill="1" applyBorder="1" applyAlignment="1">
      <alignment horizontal="right" vertical="center"/>
    </xf>
    <xf numFmtId="166" fontId="14" fillId="6" borderId="2" xfId="0" applyNumberFormat="1" applyFont="1" applyFill="1" applyBorder="1" applyAlignment="1">
      <alignment horizontal="right" vertical="center"/>
    </xf>
    <xf numFmtId="164" fontId="7" fillId="3" borderId="2" xfId="1" applyFont="1" applyFill="1" applyBorder="1" applyAlignment="1">
      <alignment horizontal="center" vertical="center"/>
    </xf>
    <xf numFmtId="165" fontId="15" fillId="6" borderId="27" xfId="1" applyNumberFormat="1" applyFont="1" applyFill="1" applyBorder="1" applyAlignment="1"/>
    <xf numFmtId="0" fontId="2" fillId="3" borderId="2" xfId="0" applyFont="1" applyFill="1" applyBorder="1"/>
    <xf numFmtId="166" fontId="14" fillId="3" borderId="2" xfId="0" applyNumberFormat="1" applyFont="1" applyFill="1" applyBorder="1" applyAlignment="1">
      <alignment horizontal="center"/>
    </xf>
    <xf numFmtId="164" fontId="2" fillId="3" borderId="2" xfId="1" applyFont="1" applyFill="1" applyBorder="1"/>
    <xf numFmtId="0" fontId="6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/>
    <xf numFmtId="0" fontId="2" fillId="0" borderId="0" xfId="0" applyFont="1"/>
    <xf numFmtId="0" fontId="0" fillId="0" borderId="2" xfId="0" applyBorder="1"/>
    <xf numFmtId="0" fontId="9" fillId="2" borderId="2" xfId="0" applyNumberFormat="1" applyFont="1" applyFill="1" applyBorder="1" applyAlignment="1">
      <alignment horizontal="center" vertical="center" wrapText="1"/>
    </xf>
    <xf numFmtId="0" fontId="21" fillId="0" borderId="0" xfId="0" applyFont="1"/>
    <xf numFmtId="0" fontId="22" fillId="0" borderId="0" xfId="0" applyFont="1" applyAlignment="1">
      <alignment horizontal="center"/>
    </xf>
    <xf numFmtId="17" fontId="22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164" fontId="7" fillId="0" borderId="2" xfId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vertical="center" wrapText="1"/>
    </xf>
    <xf numFmtId="164" fontId="2" fillId="0" borderId="2" xfId="0" applyNumberFormat="1" applyFont="1" applyBorder="1"/>
    <xf numFmtId="164" fontId="7" fillId="3" borderId="2" xfId="1" applyFont="1" applyFill="1" applyBorder="1" applyAlignment="1">
      <alignment horizontal="center" vertical="center" wrapText="1"/>
    </xf>
    <xf numFmtId="0" fontId="9" fillId="2" borderId="32" xfId="0" applyNumberFormat="1" applyFont="1" applyFill="1" applyBorder="1" applyAlignment="1">
      <alignment horizontal="center" vertical="center" wrapText="1"/>
    </xf>
    <xf numFmtId="0" fontId="9" fillId="2" borderId="33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8" fillId="0" borderId="29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 wrapText="1"/>
    </xf>
    <xf numFmtId="165" fontId="0" fillId="6" borderId="32" xfId="1" applyNumberFormat="1" applyFont="1" applyFill="1" applyBorder="1"/>
    <xf numFmtId="165" fontId="15" fillId="0" borderId="32" xfId="1" applyNumberFormat="1" applyFont="1" applyBorder="1" applyAlignment="1"/>
    <xf numFmtId="0" fontId="0" fillId="6" borderId="32" xfId="0" applyFont="1" applyFill="1" applyBorder="1"/>
    <xf numFmtId="0" fontId="2" fillId="0" borderId="32" xfId="0" applyFont="1" applyBorder="1"/>
    <xf numFmtId="166" fontId="7" fillId="0" borderId="32" xfId="0" applyNumberFormat="1" applyFont="1" applyFill="1" applyBorder="1" applyAlignment="1">
      <alignment horizontal="center" vertical="center"/>
    </xf>
    <xf numFmtId="164" fontId="7" fillId="0" borderId="32" xfId="1" applyFont="1" applyFill="1" applyBorder="1" applyAlignment="1">
      <alignment horizontal="center" vertical="center"/>
    </xf>
    <xf numFmtId="165" fontId="0" fillId="6" borderId="2" xfId="1" applyNumberFormat="1" applyFont="1" applyFill="1" applyBorder="1"/>
    <xf numFmtId="0" fontId="2" fillId="0" borderId="29" xfId="0" applyFont="1" applyBorder="1"/>
    <xf numFmtId="165" fontId="15" fillId="0" borderId="2" xfId="1" applyNumberFormat="1" applyFont="1" applyBorder="1" applyAlignment="1"/>
    <xf numFmtId="0" fontId="0" fillId="6" borderId="2" xfId="0" applyFont="1" applyFill="1" applyBorder="1"/>
    <xf numFmtId="0" fontId="4" fillId="0" borderId="2" xfId="0" applyFont="1" applyFill="1" applyBorder="1"/>
    <xf numFmtId="49" fontId="4" fillId="0" borderId="9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16" fillId="0" borderId="27" xfId="2" applyFont="1" applyFill="1" applyBorder="1"/>
    <xf numFmtId="0" fontId="4" fillId="0" borderId="28" xfId="0" applyFont="1" applyFill="1" applyBorder="1"/>
    <xf numFmtId="0" fontId="4" fillId="0" borderId="27" xfId="0" applyFont="1" applyFill="1" applyBorder="1"/>
    <xf numFmtId="0" fontId="16" fillId="0" borderId="2" xfId="2" applyFont="1" applyFill="1" applyBorder="1"/>
    <xf numFmtId="49" fontId="4" fillId="0" borderId="14" xfId="0" applyNumberFormat="1" applyFont="1" applyFill="1" applyBorder="1" applyAlignment="1">
      <alignment horizontal="center"/>
    </xf>
    <xf numFmtId="0" fontId="23" fillId="0" borderId="27" xfId="2" applyFont="1" applyFill="1" applyBorder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vertical="center"/>
    </xf>
    <xf numFmtId="167" fontId="0" fillId="0" borderId="2" xfId="0" applyNumberFormat="1" applyBorder="1" applyAlignment="1">
      <alignment horizontal="center" vertical="center"/>
    </xf>
    <xf numFmtId="164" fontId="0" fillId="0" borderId="2" xfId="1" applyFont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1" fillId="4" borderId="0" xfId="0" applyFont="1" applyFill="1" applyAlignment="1">
      <alignment horizontal="center"/>
    </xf>
    <xf numFmtId="0" fontId="11" fillId="4" borderId="26" xfId="0" applyFont="1" applyFill="1" applyBorder="1" applyAlignment="1">
      <alignment horizontal="center"/>
    </xf>
    <xf numFmtId="0" fontId="9" fillId="2" borderId="2" xfId="0" applyNumberFormat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3" fillId="2" borderId="21" xfId="0" applyNumberFormat="1" applyFont="1" applyFill="1" applyBorder="1" applyAlignment="1">
      <alignment horizontal="center" vertical="center" wrapText="1"/>
    </xf>
    <xf numFmtId="0" fontId="3" fillId="2" borderId="25" xfId="0" applyNumberFormat="1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0" fillId="2" borderId="15" xfId="0" applyNumberFormat="1" applyFont="1" applyFill="1" applyBorder="1" applyAlignment="1">
      <alignment horizontal="center" vertical="center" wrapText="1"/>
    </xf>
    <xf numFmtId="0" fontId="10" fillId="2" borderId="19" xfId="0" applyNumberFormat="1" applyFont="1" applyFill="1" applyBorder="1" applyAlignment="1">
      <alignment horizontal="center" vertical="center" wrapText="1"/>
    </xf>
    <xf numFmtId="0" fontId="9" fillId="2" borderId="15" xfId="0" applyNumberFormat="1" applyFont="1" applyFill="1" applyBorder="1" applyAlignment="1">
      <alignment horizontal="center" vertical="center" wrapText="1"/>
    </xf>
    <xf numFmtId="0" fontId="9" fillId="2" borderId="19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/>
    </xf>
    <xf numFmtId="0" fontId="9" fillId="2" borderId="32" xfId="0" applyNumberFormat="1" applyFont="1" applyFill="1" applyBorder="1" applyAlignment="1">
      <alignment horizontal="center" vertical="center" wrapText="1"/>
    </xf>
    <xf numFmtId="0" fontId="9" fillId="2" borderId="33" xfId="0" applyNumberFormat="1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9" fillId="2" borderId="18" xfId="0" applyNumberFormat="1" applyFont="1" applyFill="1" applyBorder="1" applyAlignment="1">
      <alignment horizontal="center" vertical="center" wrapText="1"/>
    </xf>
    <xf numFmtId="0" fontId="9" fillId="2" borderId="2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</cellXfs>
  <cellStyles count="3">
    <cellStyle name="Incorrecto" xfId="2" builtinId="27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workbookViewId="0">
      <selection activeCell="B22" sqref="B22:B107"/>
    </sheetView>
  </sheetViews>
  <sheetFormatPr baseColWidth="10" defaultRowHeight="15" customHeight="1" x14ac:dyDescent="0.25"/>
  <cols>
    <col min="1" max="1" width="4.5703125" bestFit="1" customWidth="1"/>
    <col min="2" max="2" width="45.140625" customWidth="1"/>
    <col min="3" max="3" width="41.5703125" bestFit="1" customWidth="1"/>
    <col min="4" max="4" width="60" customWidth="1"/>
  </cols>
  <sheetData>
    <row r="1" spans="1:7" ht="15" customHeight="1" thickBot="1" x14ac:dyDescent="0.3">
      <c r="A1" s="152" t="s">
        <v>50</v>
      </c>
      <c r="B1" s="152"/>
      <c r="C1" s="152"/>
      <c r="D1" s="152"/>
      <c r="E1" s="44"/>
      <c r="F1" s="44"/>
      <c r="G1" s="44"/>
    </row>
    <row r="2" spans="1:7" ht="15" customHeight="1" thickBot="1" x14ac:dyDescent="0.3">
      <c r="A2" s="1" t="s">
        <v>9</v>
      </c>
      <c r="B2" s="2" t="s">
        <v>0</v>
      </c>
      <c r="C2" s="52" t="s">
        <v>32</v>
      </c>
      <c r="D2" s="3" t="s">
        <v>1</v>
      </c>
    </row>
    <row r="3" spans="1:7" ht="15" customHeight="1" x14ac:dyDescent="0.3">
      <c r="A3" s="4">
        <v>1</v>
      </c>
      <c r="B3" s="6" t="s">
        <v>221</v>
      </c>
      <c r="C3" s="134" t="s">
        <v>227</v>
      </c>
      <c r="D3" s="135" t="s">
        <v>33</v>
      </c>
    </row>
    <row r="4" spans="1:7" ht="15" customHeight="1" x14ac:dyDescent="0.3">
      <c r="A4" s="5">
        <v>2</v>
      </c>
      <c r="B4" s="134" t="s">
        <v>65</v>
      </c>
      <c r="C4" s="134" t="s">
        <v>2</v>
      </c>
      <c r="D4" s="136" t="s">
        <v>33</v>
      </c>
    </row>
    <row r="5" spans="1:7" ht="15" customHeight="1" x14ac:dyDescent="0.3">
      <c r="A5" s="5">
        <v>3</v>
      </c>
      <c r="B5" s="134" t="s">
        <v>66</v>
      </c>
      <c r="C5" s="134" t="s">
        <v>78</v>
      </c>
      <c r="D5" s="136" t="s">
        <v>33</v>
      </c>
    </row>
    <row r="6" spans="1:7" ht="15" customHeight="1" x14ac:dyDescent="0.3">
      <c r="A6" s="5">
        <v>4</v>
      </c>
      <c r="B6" s="142" t="s">
        <v>222</v>
      </c>
      <c r="C6" s="134" t="s">
        <v>3</v>
      </c>
      <c r="D6" s="136" t="s">
        <v>33</v>
      </c>
    </row>
    <row r="7" spans="1:7" ht="15" customHeight="1" x14ac:dyDescent="0.3">
      <c r="A7" s="5">
        <v>5</v>
      </c>
      <c r="B7" s="134" t="s">
        <v>67</v>
      </c>
      <c r="C7" s="134" t="s">
        <v>79</v>
      </c>
      <c r="D7" s="136" t="s">
        <v>33</v>
      </c>
    </row>
    <row r="8" spans="1:7" ht="15" customHeight="1" x14ac:dyDescent="0.3">
      <c r="A8" s="5">
        <v>6</v>
      </c>
      <c r="B8" s="134" t="s">
        <v>68</v>
      </c>
      <c r="C8" s="134" t="s">
        <v>79</v>
      </c>
      <c r="D8" s="136" t="s">
        <v>33</v>
      </c>
    </row>
    <row r="9" spans="1:7" ht="15" customHeight="1" x14ac:dyDescent="0.3">
      <c r="A9" s="5">
        <v>7</v>
      </c>
      <c r="B9" s="134" t="s">
        <v>69</v>
      </c>
      <c r="C9" s="134" t="s">
        <v>7</v>
      </c>
      <c r="D9" s="136" t="s">
        <v>33</v>
      </c>
    </row>
    <row r="10" spans="1:7" ht="15" customHeight="1" x14ac:dyDescent="0.3">
      <c r="A10" s="5">
        <v>8</v>
      </c>
      <c r="B10" s="134" t="s">
        <v>70</v>
      </c>
      <c r="C10" s="134" t="s">
        <v>8</v>
      </c>
      <c r="D10" s="136" t="s">
        <v>33</v>
      </c>
    </row>
    <row r="11" spans="1:7" ht="15" customHeight="1" x14ac:dyDescent="0.3">
      <c r="A11" s="5">
        <v>9</v>
      </c>
      <c r="B11" s="134" t="s">
        <v>71</v>
      </c>
      <c r="C11" s="138" t="s">
        <v>8</v>
      </c>
      <c r="D11" s="136" t="s">
        <v>33</v>
      </c>
    </row>
    <row r="12" spans="1:7" ht="15" customHeight="1" x14ac:dyDescent="0.3">
      <c r="A12" s="5">
        <v>10</v>
      </c>
      <c r="B12" s="134" t="s">
        <v>72</v>
      </c>
      <c r="C12" s="134" t="s">
        <v>80</v>
      </c>
      <c r="D12" s="136" t="s">
        <v>33</v>
      </c>
    </row>
    <row r="13" spans="1:7" ht="15" customHeight="1" x14ac:dyDescent="0.3">
      <c r="A13" s="5">
        <v>11</v>
      </c>
      <c r="B13" s="134" t="s">
        <v>73</v>
      </c>
      <c r="C13" s="134" t="s">
        <v>4</v>
      </c>
      <c r="D13" s="136" t="s">
        <v>33</v>
      </c>
    </row>
    <row r="14" spans="1:7" ht="15" customHeight="1" x14ac:dyDescent="0.3">
      <c r="A14" s="5">
        <v>12</v>
      </c>
      <c r="B14" s="134" t="s">
        <v>74</v>
      </c>
      <c r="C14" s="134" t="s">
        <v>5</v>
      </c>
      <c r="D14" s="136" t="s">
        <v>33</v>
      </c>
    </row>
    <row r="15" spans="1:7" ht="15" customHeight="1" x14ac:dyDescent="0.3">
      <c r="A15" s="5">
        <v>13</v>
      </c>
      <c r="B15" s="134" t="s">
        <v>75</v>
      </c>
      <c r="C15" s="134" t="s">
        <v>81</v>
      </c>
      <c r="D15" s="136" t="s">
        <v>33</v>
      </c>
    </row>
    <row r="16" spans="1:7" ht="15" customHeight="1" x14ac:dyDescent="0.3">
      <c r="A16" s="5">
        <v>14</v>
      </c>
      <c r="B16" s="139" t="s">
        <v>199</v>
      </c>
      <c r="C16" s="134" t="s">
        <v>82</v>
      </c>
      <c r="D16" s="136" t="s">
        <v>33</v>
      </c>
    </row>
    <row r="17" spans="1:4" ht="15" customHeight="1" x14ac:dyDescent="0.3">
      <c r="A17" s="5">
        <v>15</v>
      </c>
      <c r="B17" s="137" t="s">
        <v>58</v>
      </c>
      <c r="C17" s="140" t="s">
        <v>83</v>
      </c>
      <c r="D17" s="136" t="s">
        <v>33</v>
      </c>
    </row>
    <row r="18" spans="1:4" ht="15" customHeight="1" thickBot="1" x14ac:dyDescent="0.35">
      <c r="A18" s="9">
        <v>16</v>
      </c>
      <c r="B18" s="139" t="s">
        <v>77</v>
      </c>
      <c r="C18" s="134" t="s">
        <v>84</v>
      </c>
      <c r="D18" s="141" t="s">
        <v>33</v>
      </c>
    </row>
    <row r="19" spans="1:4" ht="15" customHeight="1" x14ac:dyDescent="0.3">
      <c r="A19" s="40"/>
      <c r="B19" s="39"/>
      <c r="C19" s="46"/>
      <c r="D19" s="41"/>
    </row>
    <row r="20" spans="1:4" ht="15" customHeight="1" thickBot="1" x14ac:dyDescent="0.3">
      <c r="A20" s="151" t="s">
        <v>55</v>
      </c>
      <c r="B20" s="151"/>
      <c r="C20" s="151"/>
      <c r="D20" s="151"/>
    </row>
    <row r="21" spans="1:4" ht="15" customHeight="1" x14ac:dyDescent="0.25">
      <c r="A21" s="43" t="s">
        <v>9</v>
      </c>
      <c r="B21" s="10" t="s">
        <v>0</v>
      </c>
      <c r="C21" s="43" t="s">
        <v>32</v>
      </c>
      <c r="D21" s="11" t="s">
        <v>1</v>
      </c>
    </row>
    <row r="22" spans="1:4" ht="15" customHeight="1" x14ac:dyDescent="0.3">
      <c r="A22" s="12">
        <v>1</v>
      </c>
      <c r="B22" s="46" t="s">
        <v>131</v>
      </c>
      <c r="C22" s="14" t="s">
        <v>48</v>
      </c>
      <c r="D22" s="15" t="s">
        <v>30</v>
      </c>
    </row>
    <row r="23" spans="1:4" ht="15" customHeight="1" x14ac:dyDescent="0.3">
      <c r="A23" s="12">
        <v>2</v>
      </c>
      <c r="B23" s="13" t="s">
        <v>130</v>
      </c>
      <c r="C23" s="14" t="s">
        <v>193</v>
      </c>
      <c r="D23" s="15" t="s">
        <v>30</v>
      </c>
    </row>
    <row r="24" spans="1:4" ht="15" customHeight="1" x14ac:dyDescent="0.3">
      <c r="A24" s="12">
        <v>3</v>
      </c>
      <c r="B24" s="6" t="s">
        <v>85</v>
      </c>
      <c r="C24" s="14" t="s">
        <v>154</v>
      </c>
      <c r="D24" s="15" t="s">
        <v>30</v>
      </c>
    </row>
    <row r="25" spans="1:4" ht="15" customHeight="1" x14ac:dyDescent="0.3">
      <c r="A25" s="12">
        <v>4</v>
      </c>
      <c r="B25" s="27" t="s">
        <v>86</v>
      </c>
      <c r="C25" s="14" t="s">
        <v>60</v>
      </c>
      <c r="D25" s="15" t="s">
        <v>30</v>
      </c>
    </row>
    <row r="26" spans="1:4" ht="15" customHeight="1" x14ac:dyDescent="0.3">
      <c r="A26" s="12">
        <v>5</v>
      </c>
      <c r="B26" s="16" t="s">
        <v>87</v>
      </c>
      <c r="C26" s="14" t="s">
        <v>155</v>
      </c>
      <c r="D26" s="15" t="s">
        <v>30</v>
      </c>
    </row>
    <row r="27" spans="1:4" ht="15" customHeight="1" x14ac:dyDescent="0.3">
      <c r="A27" s="12">
        <v>6</v>
      </c>
      <c r="B27" s="16" t="s">
        <v>88</v>
      </c>
      <c r="C27" s="14" t="s">
        <v>156</v>
      </c>
      <c r="D27" s="15" t="s">
        <v>30</v>
      </c>
    </row>
    <row r="28" spans="1:4" ht="15" customHeight="1" x14ac:dyDescent="0.3">
      <c r="A28" s="12">
        <v>7</v>
      </c>
      <c r="B28" s="6" t="s">
        <v>89</v>
      </c>
      <c r="C28" s="14" t="s">
        <v>157</v>
      </c>
      <c r="D28" s="15" t="s">
        <v>30</v>
      </c>
    </row>
    <row r="29" spans="1:4" ht="15" customHeight="1" x14ac:dyDescent="0.3">
      <c r="A29" s="12">
        <v>8</v>
      </c>
      <c r="B29" s="16" t="s">
        <v>90</v>
      </c>
      <c r="C29" s="14" t="s">
        <v>158</v>
      </c>
      <c r="D29" s="15" t="s">
        <v>30</v>
      </c>
    </row>
    <row r="30" spans="1:4" ht="15" customHeight="1" x14ac:dyDescent="0.3">
      <c r="A30" s="12">
        <v>9</v>
      </c>
      <c r="B30" s="16" t="s">
        <v>91</v>
      </c>
      <c r="C30" s="14" t="s">
        <v>61</v>
      </c>
      <c r="D30" s="15" t="s">
        <v>30</v>
      </c>
    </row>
    <row r="31" spans="1:4" ht="15" customHeight="1" x14ac:dyDescent="0.3">
      <c r="A31" s="12">
        <v>10</v>
      </c>
      <c r="B31" s="16" t="s">
        <v>240</v>
      </c>
      <c r="C31" s="14" t="s">
        <v>159</v>
      </c>
      <c r="D31" s="15" t="s">
        <v>30</v>
      </c>
    </row>
    <row r="32" spans="1:4" ht="15" customHeight="1" x14ac:dyDescent="0.3">
      <c r="A32" s="12">
        <v>11</v>
      </c>
      <c r="B32" s="16" t="s">
        <v>92</v>
      </c>
      <c r="C32" s="14" t="s">
        <v>20</v>
      </c>
      <c r="D32" s="15" t="s">
        <v>30</v>
      </c>
    </row>
    <row r="33" spans="1:4" ht="15" customHeight="1" x14ac:dyDescent="0.3">
      <c r="A33" s="12">
        <v>12</v>
      </c>
      <c r="B33" s="16" t="s">
        <v>93</v>
      </c>
      <c r="C33" s="17" t="s">
        <v>21</v>
      </c>
      <c r="D33" s="15" t="s">
        <v>30</v>
      </c>
    </row>
    <row r="34" spans="1:4" ht="15" customHeight="1" x14ac:dyDescent="0.3">
      <c r="A34" s="12">
        <v>13</v>
      </c>
      <c r="B34" s="13" t="s">
        <v>94</v>
      </c>
      <c r="C34" s="17" t="s">
        <v>160</v>
      </c>
      <c r="D34" s="15" t="s">
        <v>30</v>
      </c>
    </row>
    <row r="35" spans="1:4" ht="15" customHeight="1" x14ac:dyDescent="0.3">
      <c r="A35" s="12">
        <v>14</v>
      </c>
      <c r="B35" s="6" t="s">
        <v>95</v>
      </c>
      <c r="C35" s="14" t="s">
        <v>14</v>
      </c>
      <c r="D35" s="15" t="s">
        <v>30</v>
      </c>
    </row>
    <row r="36" spans="1:4" ht="15" customHeight="1" x14ac:dyDescent="0.3">
      <c r="A36" s="12">
        <v>15</v>
      </c>
      <c r="B36" s="16" t="s">
        <v>96</v>
      </c>
      <c r="C36" s="14" t="s">
        <v>161</v>
      </c>
      <c r="D36" s="15" t="s">
        <v>30</v>
      </c>
    </row>
    <row r="37" spans="1:4" ht="15" customHeight="1" x14ac:dyDescent="0.3">
      <c r="A37" s="12">
        <v>16</v>
      </c>
      <c r="B37" s="16" t="s">
        <v>97</v>
      </c>
      <c r="C37" s="14" t="s">
        <v>162</v>
      </c>
      <c r="D37" s="15" t="s">
        <v>30</v>
      </c>
    </row>
    <row r="38" spans="1:4" ht="15" customHeight="1" x14ac:dyDescent="0.3">
      <c r="A38" s="12">
        <v>17</v>
      </c>
      <c r="B38" s="16" t="s">
        <v>241</v>
      </c>
      <c r="C38" s="14" t="s">
        <v>163</v>
      </c>
      <c r="D38" s="15" t="s">
        <v>30</v>
      </c>
    </row>
    <row r="39" spans="1:4" ht="15" customHeight="1" x14ac:dyDescent="0.3">
      <c r="A39" s="12">
        <v>18</v>
      </c>
      <c r="B39" s="16" t="s">
        <v>98</v>
      </c>
      <c r="C39" s="14" t="s">
        <v>164</v>
      </c>
      <c r="D39" s="15" t="s">
        <v>30</v>
      </c>
    </row>
    <row r="40" spans="1:4" ht="15" customHeight="1" x14ac:dyDescent="0.3">
      <c r="A40" s="12">
        <v>19</v>
      </c>
      <c r="B40" s="16" t="s">
        <v>223</v>
      </c>
      <c r="C40" s="14" t="s">
        <v>165</v>
      </c>
      <c r="D40" s="15" t="s">
        <v>30</v>
      </c>
    </row>
    <row r="41" spans="1:4" ht="15" customHeight="1" x14ac:dyDescent="0.3">
      <c r="A41" s="12">
        <v>20</v>
      </c>
      <c r="B41" s="16" t="s">
        <v>99</v>
      </c>
      <c r="C41" s="14" t="s">
        <v>166</v>
      </c>
      <c r="D41" s="15" t="s">
        <v>30</v>
      </c>
    </row>
    <row r="42" spans="1:4" ht="15" customHeight="1" x14ac:dyDescent="0.3">
      <c r="A42" s="12">
        <v>21</v>
      </c>
      <c r="B42" s="16" t="s">
        <v>100</v>
      </c>
      <c r="C42" s="14" t="s">
        <v>167</v>
      </c>
      <c r="D42" s="15" t="s">
        <v>30</v>
      </c>
    </row>
    <row r="43" spans="1:4" ht="15" customHeight="1" x14ac:dyDescent="0.3">
      <c r="A43" s="12">
        <v>22</v>
      </c>
      <c r="B43" s="16" t="s">
        <v>101</v>
      </c>
      <c r="C43" s="14" t="s">
        <v>168</v>
      </c>
      <c r="D43" s="15" t="s">
        <v>30</v>
      </c>
    </row>
    <row r="44" spans="1:4" ht="15" customHeight="1" x14ac:dyDescent="0.3">
      <c r="A44" s="12">
        <v>23</v>
      </c>
      <c r="B44" s="13" t="s">
        <v>102</v>
      </c>
      <c r="C44" s="14" t="s">
        <v>169</v>
      </c>
      <c r="D44" s="15" t="s">
        <v>30</v>
      </c>
    </row>
    <row r="45" spans="1:4" ht="15" customHeight="1" x14ac:dyDescent="0.3">
      <c r="A45" s="12">
        <v>24</v>
      </c>
      <c r="B45" s="13" t="s">
        <v>103</v>
      </c>
      <c r="C45" s="14" t="s">
        <v>170</v>
      </c>
      <c r="D45" s="15" t="s">
        <v>30</v>
      </c>
    </row>
    <row r="46" spans="1:4" ht="15" customHeight="1" x14ac:dyDescent="0.3">
      <c r="A46" s="12">
        <v>25</v>
      </c>
      <c r="B46" s="13" t="s">
        <v>104</v>
      </c>
      <c r="C46" s="14" t="s">
        <v>171</v>
      </c>
      <c r="D46" s="15" t="s">
        <v>30</v>
      </c>
    </row>
    <row r="47" spans="1:4" ht="15" customHeight="1" x14ac:dyDescent="0.3">
      <c r="A47" s="12">
        <v>26</v>
      </c>
      <c r="B47" s="13" t="s">
        <v>224</v>
      </c>
      <c r="C47" s="14" t="s">
        <v>220</v>
      </c>
      <c r="D47" s="15" t="s">
        <v>30</v>
      </c>
    </row>
    <row r="48" spans="1:4" ht="15" customHeight="1" x14ac:dyDescent="0.3">
      <c r="A48" s="12">
        <v>27</v>
      </c>
      <c r="B48" s="16" t="s">
        <v>105</v>
      </c>
      <c r="C48" s="14" t="s">
        <v>172</v>
      </c>
      <c r="D48" s="15" t="s">
        <v>30</v>
      </c>
    </row>
    <row r="49" spans="1:4" ht="15" customHeight="1" x14ac:dyDescent="0.3">
      <c r="A49" s="12">
        <v>28</v>
      </c>
      <c r="B49" s="13" t="s">
        <v>106</v>
      </c>
      <c r="C49" s="14" t="s">
        <v>173</v>
      </c>
      <c r="D49" s="15" t="s">
        <v>30</v>
      </c>
    </row>
    <row r="50" spans="1:4" ht="15" customHeight="1" x14ac:dyDescent="0.3">
      <c r="A50" s="12">
        <v>29</v>
      </c>
      <c r="B50" s="16" t="s">
        <v>107</v>
      </c>
      <c r="C50" s="14" t="s">
        <v>174</v>
      </c>
      <c r="D50" s="15" t="s">
        <v>30</v>
      </c>
    </row>
    <row r="51" spans="1:4" ht="15" customHeight="1" x14ac:dyDescent="0.3">
      <c r="A51" s="12">
        <v>30</v>
      </c>
      <c r="B51" s="13" t="s">
        <v>108</v>
      </c>
      <c r="C51" s="14" t="s">
        <v>175</v>
      </c>
      <c r="D51" s="15" t="s">
        <v>30</v>
      </c>
    </row>
    <row r="52" spans="1:4" ht="15" customHeight="1" x14ac:dyDescent="0.3">
      <c r="A52" s="12">
        <v>31</v>
      </c>
      <c r="B52" s="16" t="s">
        <v>109</v>
      </c>
      <c r="C52" s="14" t="s">
        <v>176</v>
      </c>
      <c r="D52" s="15" t="s">
        <v>30</v>
      </c>
    </row>
    <row r="53" spans="1:4" ht="15" customHeight="1" x14ac:dyDescent="0.3">
      <c r="A53" s="12">
        <v>32</v>
      </c>
      <c r="B53" s="16" t="s">
        <v>110</v>
      </c>
      <c r="C53" s="14" t="s">
        <v>177</v>
      </c>
      <c r="D53" s="15" t="s">
        <v>30</v>
      </c>
    </row>
    <row r="54" spans="1:4" ht="15" customHeight="1" x14ac:dyDescent="0.3">
      <c r="A54" s="12">
        <v>33</v>
      </c>
      <c r="B54" s="16" t="s">
        <v>111</v>
      </c>
      <c r="C54" s="14" t="s">
        <v>178</v>
      </c>
      <c r="D54" s="15" t="s">
        <v>30</v>
      </c>
    </row>
    <row r="55" spans="1:4" ht="15" customHeight="1" x14ac:dyDescent="0.3">
      <c r="A55" s="12">
        <v>34</v>
      </c>
      <c r="B55" s="16" t="s">
        <v>112</v>
      </c>
      <c r="C55" s="18" t="s">
        <v>179</v>
      </c>
      <c r="D55" s="15" t="s">
        <v>30</v>
      </c>
    </row>
    <row r="56" spans="1:4" ht="15" customHeight="1" x14ac:dyDescent="0.3">
      <c r="A56" s="12">
        <v>35</v>
      </c>
      <c r="B56" s="13" t="s">
        <v>113</v>
      </c>
      <c r="C56" s="14" t="s">
        <v>180</v>
      </c>
      <c r="D56" s="15" t="s">
        <v>30</v>
      </c>
    </row>
    <row r="57" spans="1:4" ht="15" customHeight="1" x14ac:dyDescent="0.3">
      <c r="A57" s="12">
        <v>36</v>
      </c>
      <c r="B57" s="16" t="s">
        <v>114</v>
      </c>
      <c r="C57" s="14" t="s">
        <v>181</v>
      </c>
      <c r="D57" s="15" t="s">
        <v>30</v>
      </c>
    </row>
    <row r="58" spans="1:4" ht="15" customHeight="1" x14ac:dyDescent="0.3">
      <c r="A58" s="12">
        <v>37</v>
      </c>
      <c r="B58" s="16" t="s">
        <v>115</v>
      </c>
      <c r="C58" s="14" t="s">
        <v>17</v>
      </c>
      <c r="D58" s="15" t="s">
        <v>30</v>
      </c>
    </row>
    <row r="59" spans="1:4" ht="15" customHeight="1" x14ac:dyDescent="0.3">
      <c r="A59" s="12">
        <v>38</v>
      </c>
      <c r="B59" s="16" t="s">
        <v>116</v>
      </c>
      <c r="C59" s="14" t="s">
        <v>16</v>
      </c>
      <c r="D59" s="15" t="s">
        <v>30</v>
      </c>
    </row>
    <row r="60" spans="1:4" ht="15" customHeight="1" x14ac:dyDescent="0.3">
      <c r="A60" s="12">
        <v>39</v>
      </c>
      <c r="B60" s="16" t="s">
        <v>117</v>
      </c>
      <c r="C60" s="14" t="s">
        <v>16</v>
      </c>
      <c r="D60" s="15" t="s">
        <v>30</v>
      </c>
    </row>
    <row r="61" spans="1:4" ht="15" customHeight="1" x14ac:dyDescent="0.3">
      <c r="A61" s="12">
        <v>40</v>
      </c>
      <c r="B61" s="16" t="s">
        <v>118</v>
      </c>
      <c r="C61" s="14" t="s">
        <v>182</v>
      </c>
      <c r="D61" s="15" t="s">
        <v>30</v>
      </c>
    </row>
    <row r="62" spans="1:4" ht="15" customHeight="1" x14ac:dyDescent="0.3">
      <c r="A62" s="12">
        <v>41</v>
      </c>
      <c r="B62" s="19" t="s">
        <v>119</v>
      </c>
      <c r="C62" s="20" t="s">
        <v>183</v>
      </c>
      <c r="D62" s="15" t="s">
        <v>30</v>
      </c>
    </row>
    <row r="63" spans="1:4" ht="15" customHeight="1" x14ac:dyDescent="0.3">
      <c r="A63" s="12">
        <v>42</v>
      </c>
      <c r="B63" s="16" t="s">
        <v>120</v>
      </c>
      <c r="C63" s="14" t="s">
        <v>184</v>
      </c>
      <c r="D63" s="15" t="s">
        <v>30</v>
      </c>
    </row>
    <row r="64" spans="1:4" ht="15" customHeight="1" x14ac:dyDescent="0.3">
      <c r="A64" s="12">
        <v>43</v>
      </c>
      <c r="B64" s="16" t="s">
        <v>242</v>
      </c>
      <c r="C64" s="14" t="s">
        <v>185</v>
      </c>
      <c r="D64" s="15" t="s">
        <v>30</v>
      </c>
    </row>
    <row r="65" spans="1:4" ht="15" customHeight="1" x14ac:dyDescent="0.3">
      <c r="A65" s="12">
        <v>44</v>
      </c>
      <c r="B65" s="16" t="s">
        <v>121</v>
      </c>
      <c r="C65" s="14" t="s">
        <v>186</v>
      </c>
      <c r="D65" s="15" t="s">
        <v>30</v>
      </c>
    </row>
    <row r="66" spans="1:4" ht="15" customHeight="1" x14ac:dyDescent="0.3">
      <c r="A66" s="12">
        <v>45</v>
      </c>
      <c r="B66" s="16" t="s">
        <v>122</v>
      </c>
      <c r="C66" s="14" t="s">
        <v>16</v>
      </c>
      <c r="D66" s="15" t="s">
        <v>30</v>
      </c>
    </row>
    <row r="67" spans="1:4" ht="15" customHeight="1" x14ac:dyDescent="0.3">
      <c r="A67" s="12">
        <v>46</v>
      </c>
      <c r="B67" s="16" t="s">
        <v>123</v>
      </c>
      <c r="C67" s="14" t="s">
        <v>187</v>
      </c>
      <c r="D67" s="15" t="s">
        <v>30</v>
      </c>
    </row>
    <row r="68" spans="1:4" ht="15" customHeight="1" x14ac:dyDescent="0.3">
      <c r="A68" s="12">
        <v>47</v>
      </c>
      <c r="B68" s="16" t="s">
        <v>243</v>
      </c>
      <c r="C68" s="14" t="s">
        <v>18</v>
      </c>
      <c r="D68" s="15" t="s">
        <v>30</v>
      </c>
    </row>
    <row r="69" spans="1:4" ht="15" customHeight="1" x14ac:dyDescent="0.3">
      <c r="A69" s="12">
        <v>48</v>
      </c>
      <c r="B69" s="16" t="s">
        <v>124</v>
      </c>
      <c r="C69" s="14" t="s">
        <v>18</v>
      </c>
      <c r="D69" s="15" t="s">
        <v>30</v>
      </c>
    </row>
    <row r="70" spans="1:4" ht="15" customHeight="1" x14ac:dyDescent="0.3">
      <c r="A70" s="12">
        <v>49</v>
      </c>
      <c r="B70" s="16" t="s">
        <v>125</v>
      </c>
      <c r="C70" s="14" t="s">
        <v>19</v>
      </c>
      <c r="D70" s="15" t="s">
        <v>30</v>
      </c>
    </row>
    <row r="71" spans="1:4" ht="15" customHeight="1" x14ac:dyDescent="0.3">
      <c r="A71" s="12">
        <v>50</v>
      </c>
      <c r="B71" s="16" t="s">
        <v>225</v>
      </c>
      <c r="C71" s="14" t="s">
        <v>188</v>
      </c>
      <c r="D71" s="15" t="s">
        <v>30</v>
      </c>
    </row>
    <row r="72" spans="1:4" ht="15" customHeight="1" x14ac:dyDescent="0.3">
      <c r="A72" s="12">
        <v>51</v>
      </c>
      <c r="B72" s="16" t="s">
        <v>126</v>
      </c>
      <c r="C72" s="14" t="s">
        <v>19</v>
      </c>
      <c r="D72" s="15" t="s">
        <v>30</v>
      </c>
    </row>
    <row r="73" spans="1:4" ht="15" customHeight="1" x14ac:dyDescent="0.3">
      <c r="A73" s="12">
        <v>52</v>
      </c>
      <c r="B73" s="16" t="s">
        <v>215</v>
      </c>
      <c r="C73" s="14" t="s">
        <v>19</v>
      </c>
      <c r="D73" s="15" t="s">
        <v>30</v>
      </c>
    </row>
    <row r="74" spans="1:4" ht="15" customHeight="1" x14ac:dyDescent="0.3">
      <c r="A74" s="12">
        <v>53</v>
      </c>
      <c r="B74" s="16" t="s">
        <v>58</v>
      </c>
      <c r="C74" s="14" t="s">
        <v>19</v>
      </c>
      <c r="D74" s="15" t="s">
        <v>30</v>
      </c>
    </row>
    <row r="75" spans="1:4" ht="15" customHeight="1" x14ac:dyDescent="0.3">
      <c r="A75" s="12">
        <v>54</v>
      </c>
      <c r="B75" s="16" t="s">
        <v>127</v>
      </c>
      <c r="C75" s="14" t="s">
        <v>189</v>
      </c>
      <c r="D75" s="15" t="s">
        <v>30</v>
      </c>
    </row>
    <row r="76" spans="1:4" ht="15" customHeight="1" x14ac:dyDescent="0.3">
      <c r="A76" s="12">
        <v>55</v>
      </c>
      <c r="B76" s="16" t="s">
        <v>128</v>
      </c>
      <c r="C76" s="14" t="s">
        <v>190</v>
      </c>
      <c r="D76" s="15" t="s">
        <v>30</v>
      </c>
    </row>
    <row r="77" spans="1:4" ht="15" customHeight="1" x14ac:dyDescent="0.3">
      <c r="A77" s="12">
        <v>56</v>
      </c>
      <c r="B77" s="16" t="s">
        <v>129</v>
      </c>
      <c r="C77" s="14" t="s">
        <v>15</v>
      </c>
      <c r="D77" s="15" t="s">
        <v>30</v>
      </c>
    </row>
    <row r="78" spans="1:4" ht="15" customHeight="1" x14ac:dyDescent="0.3">
      <c r="A78" s="12">
        <v>57</v>
      </c>
      <c r="B78" s="16" t="s">
        <v>58</v>
      </c>
      <c r="C78" s="14" t="s">
        <v>191</v>
      </c>
      <c r="D78" s="15" t="s">
        <v>30</v>
      </c>
    </row>
    <row r="79" spans="1:4" ht="15" customHeight="1" x14ac:dyDescent="0.3">
      <c r="A79" s="12">
        <v>58</v>
      </c>
      <c r="B79" s="16" t="s">
        <v>58</v>
      </c>
      <c r="C79" s="14" t="s">
        <v>192</v>
      </c>
      <c r="D79" s="15" t="s">
        <v>30</v>
      </c>
    </row>
    <row r="80" spans="1:4" ht="15" customHeight="1" x14ac:dyDescent="0.3">
      <c r="A80" s="12">
        <v>59</v>
      </c>
      <c r="B80" s="16" t="s">
        <v>58</v>
      </c>
      <c r="C80" s="14" t="s">
        <v>6</v>
      </c>
      <c r="D80" s="15" t="s">
        <v>30</v>
      </c>
    </row>
    <row r="81" spans="1:4" ht="15" customHeight="1" x14ac:dyDescent="0.3">
      <c r="A81" s="12">
        <v>60</v>
      </c>
      <c r="B81" s="13" t="s">
        <v>132</v>
      </c>
      <c r="C81" s="17" t="s">
        <v>22</v>
      </c>
      <c r="D81" s="15" t="s">
        <v>30</v>
      </c>
    </row>
    <row r="82" spans="1:4" ht="15" customHeight="1" x14ac:dyDescent="0.3">
      <c r="A82" s="12">
        <v>61</v>
      </c>
      <c r="B82" s="13" t="s">
        <v>133</v>
      </c>
      <c r="C82" s="17" t="s">
        <v>26</v>
      </c>
      <c r="D82" s="15" t="s">
        <v>30</v>
      </c>
    </row>
    <row r="83" spans="1:4" ht="15" customHeight="1" x14ac:dyDescent="0.3">
      <c r="A83" s="12">
        <v>62</v>
      </c>
      <c r="B83" s="16" t="s">
        <v>134</v>
      </c>
      <c r="C83" s="14" t="s">
        <v>49</v>
      </c>
      <c r="D83" s="15" t="s">
        <v>30</v>
      </c>
    </row>
    <row r="84" spans="1:4" ht="15" customHeight="1" x14ac:dyDescent="0.3">
      <c r="A84" s="12">
        <v>63</v>
      </c>
      <c r="B84" s="16" t="s">
        <v>135</v>
      </c>
      <c r="C84" s="21" t="s">
        <v>24</v>
      </c>
      <c r="D84" s="15" t="s">
        <v>30</v>
      </c>
    </row>
    <row r="85" spans="1:4" ht="15" customHeight="1" x14ac:dyDescent="0.3">
      <c r="A85" s="12">
        <v>64</v>
      </c>
      <c r="B85" s="16" t="s">
        <v>136</v>
      </c>
      <c r="C85" s="21" t="s">
        <v>24</v>
      </c>
      <c r="D85" s="15" t="s">
        <v>30</v>
      </c>
    </row>
    <row r="86" spans="1:4" ht="15" customHeight="1" x14ac:dyDescent="0.3">
      <c r="A86" s="12">
        <v>65</v>
      </c>
      <c r="B86" s="16" t="s">
        <v>137</v>
      </c>
      <c r="C86" s="17" t="s">
        <v>23</v>
      </c>
      <c r="D86" s="15" t="s">
        <v>30</v>
      </c>
    </row>
    <row r="87" spans="1:4" ht="15" customHeight="1" x14ac:dyDescent="0.3">
      <c r="A87" s="12">
        <v>66</v>
      </c>
      <c r="B87" s="16" t="s">
        <v>138</v>
      </c>
      <c r="C87" s="14" t="s">
        <v>27</v>
      </c>
      <c r="D87" s="15" t="s">
        <v>30</v>
      </c>
    </row>
    <row r="88" spans="1:4" ht="15" customHeight="1" x14ac:dyDescent="0.3">
      <c r="A88" s="12">
        <v>67</v>
      </c>
      <c r="B88" s="16" t="s">
        <v>139</v>
      </c>
      <c r="C88" s="14" t="s">
        <v>27</v>
      </c>
      <c r="D88" s="15" t="s">
        <v>30</v>
      </c>
    </row>
    <row r="89" spans="1:4" ht="15" customHeight="1" x14ac:dyDescent="0.3">
      <c r="A89" s="12">
        <v>68</v>
      </c>
      <c r="B89" s="23" t="s">
        <v>140</v>
      </c>
      <c r="C89" s="14" t="s">
        <v>27</v>
      </c>
      <c r="D89" s="15" t="s">
        <v>30</v>
      </c>
    </row>
    <row r="90" spans="1:4" ht="15" customHeight="1" x14ac:dyDescent="0.3">
      <c r="A90" s="12">
        <v>69</v>
      </c>
      <c r="B90" s="16" t="s">
        <v>141</v>
      </c>
      <c r="C90" s="14" t="s">
        <v>27</v>
      </c>
      <c r="D90" s="15" t="s">
        <v>30</v>
      </c>
    </row>
    <row r="91" spans="1:4" ht="15" customHeight="1" x14ac:dyDescent="0.3">
      <c r="A91" s="12">
        <v>70</v>
      </c>
      <c r="B91" s="22" t="s">
        <v>58</v>
      </c>
      <c r="C91" s="14" t="s">
        <v>28</v>
      </c>
      <c r="D91" s="15" t="s">
        <v>30</v>
      </c>
    </row>
    <row r="92" spans="1:4" ht="15" customHeight="1" x14ac:dyDescent="0.3">
      <c r="A92" s="12">
        <v>71</v>
      </c>
      <c r="B92" s="22" t="s">
        <v>142</v>
      </c>
      <c r="C92" s="14" t="s">
        <v>29</v>
      </c>
      <c r="D92" s="15" t="s">
        <v>30</v>
      </c>
    </row>
    <row r="93" spans="1:4" ht="15" customHeight="1" x14ac:dyDescent="0.3">
      <c r="A93" s="12">
        <v>72</v>
      </c>
      <c r="B93" s="22" t="s">
        <v>143</v>
      </c>
      <c r="C93" s="14" t="s">
        <v>8</v>
      </c>
      <c r="D93" s="15" t="s">
        <v>30</v>
      </c>
    </row>
    <row r="94" spans="1:4" ht="15" customHeight="1" x14ac:dyDescent="0.3">
      <c r="A94" s="12">
        <v>73</v>
      </c>
      <c r="B94" s="22" t="s">
        <v>144</v>
      </c>
      <c r="C94" s="14" t="s">
        <v>62</v>
      </c>
      <c r="D94" s="15" t="s">
        <v>30</v>
      </c>
    </row>
    <row r="95" spans="1:4" ht="15" customHeight="1" x14ac:dyDescent="0.3">
      <c r="A95" s="12">
        <v>74</v>
      </c>
      <c r="B95" s="16" t="s">
        <v>145</v>
      </c>
      <c r="C95" s="14" t="s">
        <v>7</v>
      </c>
      <c r="D95" s="15" t="s">
        <v>30</v>
      </c>
    </row>
    <row r="96" spans="1:4" ht="15" customHeight="1" x14ac:dyDescent="0.3">
      <c r="A96" s="12">
        <v>75</v>
      </c>
      <c r="B96" s="16" t="s">
        <v>146</v>
      </c>
      <c r="C96" s="14" t="s">
        <v>25</v>
      </c>
      <c r="D96" s="15" t="s">
        <v>30</v>
      </c>
    </row>
    <row r="97" spans="1:4" ht="15" customHeight="1" x14ac:dyDescent="0.3">
      <c r="A97" s="12">
        <v>76</v>
      </c>
      <c r="B97" s="16" t="s">
        <v>147</v>
      </c>
      <c r="C97" s="14" t="s">
        <v>194</v>
      </c>
      <c r="D97" s="15" t="s">
        <v>30</v>
      </c>
    </row>
    <row r="98" spans="1:4" ht="15" customHeight="1" x14ac:dyDescent="0.3">
      <c r="A98" s="12">
        <v>77</v>
      </c>
      <c r="B98" s="16" t="s">
        <v>148</v>
      </c>
      <c r="C98" s="14" t="s">
        <v>195</v>
      </c>
      <c r="D98" s="15" t="s">
        <v>30</v>
      </c>
    </row>
    <row r="99" spans="1:4" ht="15" customHeight="1" x14ac:dyDescent="0.3">
      <c r="A99" s="12">
        <v>78</v>
      </c>
      <c r="B99" s="16" t="s">
        <v>217</v>
      </c>
      <c r="C99" s="14" t="s">
        <v>13</v>
      </c>
      <c r="D99" s="15" t="s">
        <v>30</v>
      </c>
    </row>
    <row r="100" spans="1:4" ht="15" customHeight="1" x14ac:dyDescent="0.3">
      <c r="A100" s="12">
        <v>79</v>
      </c>
      <c r="B100" s="16" t="s">
        <v>149</v>
      </c>
      <c r="C100" s="14" t="s">
        <v>11</v>
      </c>
      <c r="D100" s="15" t="s">
        <v>30</v>
      </c>
    </row>
    <row r="101" spans="1:4" ht="15" customHeight="1" x14ac:dyDescent="0.3">
      <c r="A101" s="12">
        <v>80</v>
      </c>
      <c r="B101" s="16" t="s">
        <v>150</v>
      </c>
      <c r="C101" s="18" t="s">
        <v>12</v>
      </c>
      <c r="D101" s="15" t="s">
        <v>30</v>
      </c>
    </row>
    <row r="102" spans="1:4" ht="15" customHeight="1" x14ac:dyDescent="0.3">
      <c r="A102" s="12">
        <v>81</v>
      </c>
      <c r="B102" s="6" t="s">
        <v>151</v>
      </c>
      <c r="C102" s="6" t="s">
        <v>12</v>
      </c>
      <c r="D102" s="15" t="s">
        <v>30</v>
      </c>
    </row>
    <row r="103" spans="1:4" ht="15" customHeight="1" x14ac:dyDescent="0.3">
      <c r="A103" s="12">
        <v>82</v>
      </c>
      <c r="B103" s="6" t="s">
        <v>152</v>
      </c>
      <c r="C103" s="6" t="s">
        <v>196</v>
      </c>
      <c r="D103" s="15" t="s">
        <v>30</v>
      </c>
    </row>
    <row r="104" spans="1:4" ht="15" customHeight="1" x14ac:dyDescent="0.3">
      <c r="A104" s="12">
        <v>83</v>
      </c>
      <c r="B104" s="6" t="s">
        <v>153</v>
      </c>
      <c r="C104" s="7" t="s">
        <v>10</v>
      </c>
      <c r="D104" s="15" t="s">
        <v>30</v>
      </c>
    </row>
    <row r="105" spans="1:4" ht="15" customHeight="1" x14ac:dyDescent="0.3">
      <c r="A105" s="12">
        <v>84</v>
      </c>
      <c r="B105" s="121" t="s">
        <v>226</v>
      </c>
      <c r="C105" s="121" t="s">
        <v>197</v>
      </c>
      <c r="D105" s="15" t="s">
        <v>30</v>
      </c>
    </row>
    <row r="106" spans="1:4" s="106" customFormat="1" ht="15" customHeight="1" x14ac:dyDescent="0.3">
      <c r="A106" s="12">
        <v>85</v>
      </c>
      <c r="B106" s="121" t="s">
        <v>218</v>
      </c>
      <c r="C106" s="121" t="s">
        <v>204</v>
      </c>
      <c r="D106" s="49" t="s">
        <v>30</v>
      </c>
    </row>
    <row r="107" spans="1:4" s="44" customFormat="1" ht="15" customHeight="1" x14ac:dyDescent="0.3">
      <c r="A107" s="12">
        <v>86</v>
      </c>
      <c r="B107" s="121" t="s">
        <v>219</v>
      </c>
      <c r="C107" s="121" t="s">
        <v>205</v>
      </c>
      <c r="D107" s="49" t="s">
        <v>30</v>
      </c>
    </row>
    <row r="108" spans="1:4" s="106" customFormat="1" ht="15" customHeight="1" thickBot="1" x14ac:dyDescent="0.35">
      <c r="A108" s="107"/>
      <c r="B108" s="107"/>
      <c r="C108" s="107"/>
      <c r="D108" s="107"/>
    </row>
    <row r="109" spans="1:4" ht="15" customHeight="1" x14ac:dyDescent="0.25">
      <c r="A109" s="43" t="s">
        <v>9</v>
      </c>
      <c r="B109" s="10" t="s">
        <v>0</v>
      </c>
      <c r="C109" s="43" t="s">
        <v>32</v>
      </c>
      <c r="D109" s="11" t="s">
        <v>1</v>
      </c>
    </row>
    <row r="110" spans="1:4" ht="15" customHeight="1" thickBot="1" x14ac:dyDescent="0.35">
      <c r="A110" s="42">
        <v>1</v>
      </c>
      <c r="B110" s="24" t="s">
        <v>58</v>
      </c>
      <c r="C110" s="25" t="s">
        <v>47</v>
      </c>
      <c r="D110" s="26" t="s">
        <v>31</v>
      </c>
    </row>
  </sheetData>
  <mergeCells count="2">
    <mergeCell ref="A1:D1"/>
    <mergeCell ref="A20:D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2"/>
  <sheetViews>
    <sheetView showGridLines="0" zoomScaleNormal="100" workbookViewId="0">
      <selection activeCell="C25" sqref="C25"/>
    </sheetView>
  </sheetViews>
  <sheetFormatPr baseColWidth="10" defaultColWidth="11.42578125" defaultRowHeight="16.5" x14ac:dyDescent="0.3"/>
  <cols>
    <col min="1" max="1" width="6.140625" style="45" customWidth="1"/>
    <col min="2" max="2" width="50.5703125" style="45" customWidth="1"/>
    <col min="3" max="3" width="44.42578125" style="45" customWidth="1"/>
    <col min="4" max="5" width="17.28515625" style="45" customWidth="1"/>
    <col min="6" max="6" width="17" style="45" customWidth="1"/>
    <col min="7" max="8" width="17.28515625" style="45" customWidth="1"/>
    <col min="9" max="10" width="17.28515625" style="107" customWidth="1"/>
    <col min="11" max="13" width="17.28515625" style="45" customWidth="1"/>
    <col min="14" max="16384" width="11.42578125" style="45"/>
  </cols>
  <sheetData>
    <row r="1" spans="1:13" x14ac:dyDescent="0.3">
      <c r="A1" s="150" t="s">
        <v>56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</row>
    <row r="2" spans="1:13" x14ac:dyDescent="0.3">
      <c r="A2" s="45" t="s">
        <v>51</v>
      </c>
    </row>
    <row r="3" spans="1:13" x14ac:dyDescent="0.3">
      <c r="A3" s="45" t="s">
        <v>52</v>
      </c>
    </row>
    <row r="4" spans="1:13" x14ac:dyDescent="0.3">
      <c r="A4" s="45" t="s">
        <v>53</v>
      </c>
    </row>
    <row r="5" spans="1:13" x14ac:dyDescent="0.3">
      <c r="A5" s="45" t="s">
        <v>54</v>
      </c>
    </row>
    <row r="6" spans="1:13" x14ac:dyDescent="0.3">
      <c r="A6" s="71" t="s">
        <v>248</v>
      </c>
      <c r="B6" s="71"/>
    </row>
    <row r="7" spans="1:13" x14ac:dyDescent="0.3">
      <c r="A7" s="45" t="s">
        <v>63</v>
      </c>
    </row>
    <row r="8" spans="1:13" x14ac:dyDescent="0.3">
      <c r="A8" s="45" t="s">
        <v>246</v>
      </c>
    </row>
    <row r="9" spans="1:13" x14ac:dyDescent="0.3">
      <c r="A9" s="45" t="s">
        <v>247</v>
      </c>
    </row>
    <row r="11" spans="1:13" ht="23.25" customHeight="1" x14ac:dyDescent="0.3">
      <c r="A11" s="167" t="s">
        <v>57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</row>
    <row r="12" spans="1:13" ht="71.25" x14ac:dyDescent="0.3">
      <c r="A12" s="58" t="s">
        <v>45</v>
      </c>
      <c r="B12" s="70"/>
      <c r="C12" s="59" t="s">
        <v>32</v>
      </c>
      <c r="D12" s="59" t="s">
        <v>34</v>
      </c>
      <c r="E12" s="60" t="s">
        <v>35</v>
      </c>
      <c r="F12" s="59" t="s">
        <v>36</v>
      </c>
      <c r="G12" s="59" t="s">
        <v>37</v>
      </c>
      <c r="H12" s="59" t="s">
        <v>201</v>
      </c>
      <c r="I12" s="120" t="s">
        <v>213</v>
      </c>
      <c r="J12" s="120" t="s">
        <v>214</v>
      </c>
      <c r="K12" s="109" t="s">
        <v>210</v>
      </c>
      <c r="L12" s="59" t="s">
        <v>39</v>
      </c>
      <c r="M12" s="59" t="s">
        <v>211</v>
      </c>
    </row>
    <row r="13" spans="1:13" ht="17.25" x14ac:dyDescent="0.3">
      <c r="A13" s="113">
        <v>1</v>
      </c>
      <c r="B13" s="13" t="s">
        <v>221</v>
      </c>
      <c r="C13" s="8" t="s">
        <v>64</v>
      </c>
      <c r="D13" s="114">
        <v>19000</v>
      </c>
      <c r="E13" s="114">
        <v>0</v>
      </c>
      <c r="F13" s="114"/>
      <c r="G13" s="114">
        <v>174.11</v>
      </c>
      <c r="H13" s="114">
        <v>0</v>
      </c>
      <c r="I13" s="114">
        <v>0</v>
      </c>
      <c r="J13" s="114">
        <v>0</v>
      </c>
      <c r="K13" s="115">
        <f t="shared" ref="K13:K28" si="0">D13+E13+F13+G13+H13</f>
        <v>19174.11</v>
      </c>
      <c r="L13" s="114">
        <v>250</v>
      </c>
      <c r="M13" s="116">
        <f>K13+L13</f>
        <v>19424.11</v>
      </c>
    </row>
    <row r="14" spans="1:13" ht="17.25" x14ac:dyDescent="0.3">
      <c r="A14" s="113">
        <v>2</v>
      </c>
      <c r="B14" s="50" t="s">
        <v>65</v>
      </c>
      <c r="C14" s="8" t="s">
        <v>2</v>
      </c>
      <c r="D14" s="30">
        <v>6000</v>
      </c>
      <c r="E14" s="30">
        <v>500</v>
      </c>
      <c r="F14" s="30">
        <v>35</v>
      </c>
      <c r="G14" s="30">
        <v>0</v>
      </c>
      <c r="H14" s="114">
        <v>0</v>
      </c>
      <c r="I14" s="114">
        <v>0</v>
      </c>
      <c r="J14" s="114">
        <v>0</v>
      </c>
      <c r="K14" s="115">
        <f t="shared" si="0"/>
        <v>6535</v>
      </c>
      <c r="L14" s="30">
        <v>250</v>
      </c>
      <c r="M14" s="116">
        <f t="shared" ref="M14:M28" si="1">K14+L14</f>
        <v>6785</v>
      </c>
    </row>
    <row r="15" spans="1:13" ht="17.25" x14ac:dyDescent="0.3">
      <c r="A15" s="113">
        <v>3</v>
      </c>
      <c r="B15" s="50" t="s">
        <v>66</v>
      </c>
      <c r="C15" s="8" t="s">
        <v>78</v>
      </c>
      <c r="D15" s="30">
        <v>6000</v>
      </c>
      <c r="E15" s="30">
        <v>0</v>
      </c>
      <c r="F15" s="30">
        <v>35</v>
      </c>
      <c r="G15" s="30">
        <v>0</v>
      </c>
      <c r="H15" s="114">
        <v>601.91999999999996</v>
      </c>
      <c r="I15" s="114">
        <v>0</v>
      </c>
      <c r="J15" s="114">
        <v>0</v>
      </c>
      <c r="K15" s="115">
        <f t="shared" si="0"/>
        <v>6636.92</v>
      </c>
      <c r="L15" s="30">
        <v>250</v>
      </c>
      <c r="M15" s="116">
        <f t="shared" si="1"/>
        <v>6886.92</v>
      </c>
    </row>
    <row r="16" spans="1:13" ht="17.25" x14ac:dyDescent="0.3">
      <c r="A16" s="113">
        <v>4</v>
      </c>
      <c r="B16" s="50" t="s">
        <v>58</v>
      </c>
      <c r="C16" s="8" t="s">
        <v>3</v>
      </c>
      <c r="D16" s="114">
        <v>14000</v>
      </c>
      <c r="E16" s="47">
        <v>0</v>
      </c>
      <c r="F16" s="47"/>
      <c r="G16" s="114">
        <f>375</f>
        <v>375</v>
      </c>
      <c r="H16" s="114">
        <v>0</v>
      </c>
      <c r="I16" s="114">
        <v>0</v>
      </c>
      <c r="J16" s="114">
        <v>0</v>
      </c>
      <c r="K16" s="115">
        <f t="shared" si="0"/>
        <v>14375</v>
      </c>
      <c r="L16" s="30">
        <v>250</v>
      </c>
      <c r="M16" s="116">
        <f t="shared" si="1"/>
        <v>14625</v>
      </c>
    </row>
    <row r="17" spans="1:13" ht="17.25" x14ac:dyDescent="0.3">
      <c r="A17" s="113">
        <v>5</v>
      </c>
      <c r="B17" s="51" t="s">
        <v>67</v>
      </c>
      <c r="C17" s="8" t="s">
        <v>79</v>
      </c>
      <c r="D17" s="114">
        <v>6500</v>
      </c>
      <c r="E17" s="114">
        <v>500</v>
      </c>
      <c r="F17" s="114">
        <v>35</v>
      </c>
      <c r="G17" s="114">
        <v>0</v>
      </c>
      <c r="H17" s="114">
        <v>0</v>
      </c>
      <c r="I17" s="114">
        <v>0</v>
      </c>
      <c r="J17" s="114">
        <v>0</v>
      </c>
      <c r="K17" s="115">
        <f t="shared" si="0"/>
        <v>7035</v>
      </c>
      <c r="L17" s="30">
        <v>250</v>
      </c>
      <c r="M17" s="116">
        <f t="shared" si="1"/>
        <v>7285</v>
      </c>
    </row>
    <row r="18" spans="1:13" ht="17.25" x14ac:dyDescent="0.3">
      <c r="A18" s="113">
        <v>6</v>
      </c>
      <c r="B18" s="50" t="s">
        <v>68</v>
      </c>
      <c r="C18" s="8" t="s">
        <v>79</v>
      </c>
      <c r="D18" s="114">
        <v>6500</v>
      </c>
      <c r="E18" s="114">
        <v>0</v>
      </c>
      <c r="F18" s="114">
        <v>50</v>
      </c>
      <c r="G18" s="114">
        <v>0</v>
      </c>
      <c r="H18" s="114">
        <v>0</v>
      </c>
      <c r="I18" s="114">
        <v>0</v>
      </c>
      <c r="J18" s="114">
        <v>0</v>
      </c>
      <c r="K18" s="115">
        <f t="shared" si="0"/>
        <v>6550</v>
      </c>
      <c r="L18" s="30">
        <v>250</v>
      </c>
      <c r="M18" s="116">
        <f t="shared" si="1"/>
        <v>6800</v>
      </c>
    </row>
    <row r="19" spans="1:13" ht="17.25" x14ac:dyDescent="0.3">
      <c r="A19" s="113">
        <v>7</v>
      </c>
      <c r="B19" s="51" t="s">
        <v>69</v>
      </c>
      <c r="C19" s="8" t="s">
        <v>7</v>
      </c>
      <c r="D19" s="114">
        <v>3500</v>
      </c>
      <c r="E19" s="114">
        <v>250</v>
      </c>
      <c r="F19" s="114">
        <v>50</v>
      </c>
      <c r="G19" s="114">
        <v>0</v>
      </c>
      <c r="H19" s="114">
        <v>0</v>
      </c>
      <c r="I19" s="114">
        <v>0</v>
      </c>
      <c r="J19" s="114">
        <v>0</v>
      </c>
      <c r="K19" s="115">
        <f t="shared" si="0"/>
        <v>3800</v>
      </c>
      <c r="L19" s="30">
        <v>250</v>
      </c>
      <c r="M19" s="116">
        <f t="shared" si="1"/>
        <v>4050</v>
      </c>
    </row>
    <row r="20" spans="1:13" ht="17.25" x14ac:dyDescent="0.3">
      <c r="A20" s="113">
        <v>8</v>
      </c>
      <c r="B20" s="51" t="s">
        <v>70</v>
      </c>
      <c r="C20" s="8" t="s">
        <v>8</v>
      </c>
      <c r="D20" s="114">
        <v>3500</v>
      </c>
      <c r="E20" s="117">
        <v>0</v>
      </c>
      <c r="F20" s="114">
        <v>50</v>
      </c>
      <c r="G20" s="114">
        <v>0</v>
      </c>
      <c r="H20" s="114">
        <v>0</v>
      </c>
      <c r="I20" s="114">
        <v>0</v>
      </c>
      <c r="J20" s="114">
        <v>0</v>
      </c>
      <c r="K20" s="115">
        <f t="shared" si="0"/>
        <v>3550</v>
      </c>
      <c r="L20" s="30">
        <v>250</v>
      </c>
      <c r="M20" s="116">
        <f t="shared" si="1"/>
        <v>3800</v>
      </c>
    </row>
    <row r="21" spans="1:13" ht="19.5" customHeight="1" x14ac:dyDescent="0.3">
      <c r="A21" s="113">
        <v>9</v>
      </c>
      <c r="B21" s="122" t="s">
        <v>71</v>
      </c>
      <c r="C21" s="8" t="s">
        <v>8</v>
      </c>
      <c r="D21" s="114">
        <v>3500</v>
      </c>
      <c r="E21" s="117">
        <v>0</v>
      </c>
      <c r="F21" s="117">
        <v>50</v>
      </c>
      <c r="G21" s="114">
        <v>0</v>
      </c>
      <c r="H21" s="114">
        <v>0</v>
      </c>
      <c r="I21" s="114">
        <v>0</v>
      </c>
      <c r="J21" s="114">
        <v>0</v>
      </c>
      <c r="K21" s="115">
        <f t="shared" si="0"/>
        <v>3550</v>
      </c>
      <c r="L21" s="30">
        <v>250</v>
      </c>
      <c r="M21" s="116">
        <f t="shared" si="1"/>
        <v>3800</v>
      </c>
    </row>
    <row r="22" spans="1:13" ht="17.25" x14ac:dyDescent="0.3">
      <c r="A22" s="113">
        <v>10</v>
      </c>
      <c r="B22" s="51" t="s">
        <v>72</v>
      </c>
      <c r="C22" s="8" t="s">
        <v>80</v>
      </c>
      <c r="D22" s="114">
        <v>6000</v>
      </c>
      <c r="E22" s="114">
        <v>0</v>
      </c>
      <c r="F22" s="114">
        <v>35</v>
      </c>
      <c r="G22" s="114">
        <v>0</v>
      </c>
      <c r="H22" s="114">
        <v>0</v>
      </c>
      <c r="I22" s="114">
        <v>0</v>
      </c>
      <c r="J22" s="114">
        <v>0</v>
      </c>
      <c r="K22" s="115">
        <f t="shared" si="0"/>
        <v>6035</v>
      </c>
      <c r="L22" s="30">
        <v>250</v>
      </c>
      <c r="M22" s="116">
        <f t="shared" si="1"/>
        <v>6285</v>
      </c>
    </row>
    <row r="23" spans="1:13" ht="17.25" x14ac:dyDescent="0.3">
      <c r="A23" s="113">
        <v>11</v>
      </c>
      <c r="B23" s="51" t="s">
        <v>73</v>
      </c>
      <c r="C23" s="8" t="s">
        <v>4</v>
      </c>
      <c r="D23" s="114">
        <v>13000</v>
      </c>
      <c r="E23" s="30">
        <v>1000</v>
      </c>
      <c r="F23" s="30">
        <v>0</v>
      </c>
      <c r="G23" s="114">
        <v>375</v>
      </c>
      <c r="H23" s="114">
        <v>0</v>
      </c>
      <c r="I23" s="114">
        <v>0</v>
      </c>
      <c r="J23" s="114">
        <v>0</v>
      </c>
      <c r="K23" s="115">
        <f t="shared" si="0"/>
        <v>14375</v>
      </c>
      <c r="L23" s="30">
        <v>250</v>
      </c>
      <c r="M23" s="116">
        <f t="shared" si="1"/>
        <v>14625</v>
      </c>
    </row>
    <row r="24" spans="1:13" ht="17.25" x14ac:dyDescent="0.3">
      <c r="A24" s="113">
        <v>12</v>
      </c>
      <c r="B24" s="50" t="s">
        <v>74</v>
      </c>
      <c r="C24" s="8" t="s">
        <v>5</v>
      </c>
      <c r="D24" s="114">
        <v>7000</v>
      </c>
      <c r="E24" s="114">
        <v>0</v>
      </c>
      <c r="F24" s="114">
        <v>0</v>
      </c>
      <c r="G24" s="114">
        <v>0</v>
      </c>
      <c r="H24" s="114">
        <v>0</v>
      </c>
      <c r="I24" s="114">
        <v>0</v>
      </c>
      <c r="J24" s="114">
        <v>0</v>
      </c>
      <c r="K24" s="115">
        <f t="shared" si="0"/>
        <v>7000</v>
      </c>
      <c r="L24" s="30">
        <v>250</v>
      </c>
      <c r="M24" s="116">
        <f t="shared" si="1"/>
        <v>7250</v>
      </c>
    </row>
    <row r="25" spans="1:13" ht="17.25" x14ac:dyDescent="0.3">
      <c r="A25" s="113">
        <v>13</v>
      </c>
      <c r="B25" s="50" t="s">
        <v>75</v>
      </c>
      <c r="C25" s="8" t="s">
        <v>81</v>
      </c>
      <c r="D25" s="114">
        <v>5000</v>
      </c>
      <c r="E25" s="114">
        <v>0</v>
      </c>
      <c r="F25" s="114">
        <v>0</v>
      </c>
      <c r="G25" s="114">
        <v>0</v>
      </c>
      <c r="H25" s="114">
        <v>0</v>
      </c>
      <c r="I25" s="114">
        <v>0</v>
      </c>
      <c r="J25" s="114">
        <v>0</v>
      </c>
      <c r="K25" s="115">
        <f t="shared" si="0"/>
        <v>5000</v>
      </c>
      <c r="L25" s="30">
        <v>250</v>
      </c>
      <c r="M25" s="116">
        <f t="shared" si="1"/>
        <v>5250</v>
      </c>
    </row>
    <row r="26" spans="1:13" ht="17.25" x14ac:dyDescent="0.3">
      <c r="A26" s="113">
        <v>14</v>
      </c>
      <c r="B26" s="51" t="s">
        <v>76</v>
      </c>
      <c r="C26" s="8" t="s">
        <v>82</v>
      </c>
      <c r="D26" s="114">
        <v>3500</v>
      </c>
      <c r="E26" s="114">
        <v>0</v>
      </c>
      <c r="F26" s="114">
        <v>0</v>
      </c>
      <c r="G26" s="114">
        <v>0</v>
      </c>
      <c r="H26" s="114">
        <v>0</v>
      </c>
      <c r="I26" s="114">
        <v>0</v>
      </c>
      <c r="J26" s="114">
        <v>0</v>
      </c>
      <c r="K26" s="115">
        <f t="shared" si="0"/>
        <v>3500</v>
      </c>
      <c r="L26" s="30">
        <v>250</v>
      </c>
      <c r="M26" s="116">
        <f t="shared" si="1"/>
        <v>3750</v>
      </c>
    </row>
    <row r="27" spans="1:13" ht="17.25" x14ac:dyDescent="0.3">
      <c r="A27" s="113">
        <v>15</v>
      </c>
      <c r="B27" s="51" t="s">
        <v>58</v>
      </c>
      <c r="C27" s="8" t="s">
        <v>83</v>
      </c>
      <c r="D27" s="117">
        <v>0</v>
      </c>
      <c r="E27" s="117">
        <v>0</v>
      </c>
      <c r="F27" s="117"/>
      <c r="G27" s="114">
        <v>0</v>
      </c>
      <c r="H27" s="114">
        <v>0</v>
      </c>
      <c r="I27" s="114">
        <v>0</v>
      </c>
      <c r="J27" s="114">
        <v>0</v>
      </c>
      <c r="K27" s="115">
        <f t="shared" si="0"/>
        <v>0</v>
      </c>
      <c r="L27" s="30">
        <v>0</v>
      </c>
      <c r="M27" s="116">
        <f t="shared" si="1"/>
        <v>0</v>
      </c>
    </row>
    <row r="28" spans="1:13" ht="18" thickBot="1" x14ac:dyDescent="0.35">
      <c r="A28" s="113">
        <v>16</v>
      </c>
      <c r="B28" s="123" t="s">
        <v>77</v>
      </c>
      <c r="C28" s="8" t="s">
        <v>84</v>
      </c>
      <c r="D28" s="114">
        <v>7000</v>
      </c>
      <c r="E28" s="114">
        <v>0</v>
      </c>
      <c r="F28" s="114">
        <v>0</v>
      </c>
      <c r="G28" s="114">
        <v>0</v>
      </c>
      <c r="H28" s="114">
        <v>0</v>
      </c>
      <c r="I28" s="114">
        <v>0</v>
      </c>
      <c r="J28" s="114">
        <v>0</v>
      </c>
      <c r="K28" s="115">
        <f t="shared" si="0"/>
        <v>7000</v>
      </c>
      <c r="L28" s="30">
        <v>250</v>
      </c>
      <c r="M28" s="116">
        <f t="shared" si="1"/>
        <v>7250</v>
      </c>
    </row>
    <row r="29" spans="1:13" s="57" customFormat="1" ht="17.25" x14ac:dyDescent="0.3">
      <c r="A29" s="54"/>
      <c r="B29" s="54"/>
      <c r="C29" s="46"/>
      <c r="D29" s="53"/>
      <c r="E29" s="53"/>
      <c r="F29" s="53"/>
      <c r="G29" s="53"/>
      <c r="H29" s="53"/>
      <c r="I29" s="53"/>
      <c r="J29" s="53"/>
      <c r="K29" s="53"/>
      <c r="L29" s="55"/>
      <c r="M29" s="56"/>
    </row>
    <row r="30" spans="1:13" s="57" customFormat="1" ht="17.25" x14ac:dyDescent="0.3">
      <c r="A30" s="54"/>
      <c r="B30" s="54"/>
      <c r="C30" s="46"/>
      <c r="D30" s="53"/>
      <c r="E30" s="53"/>
      <c r="F30" s="53"/>
      <c r="G30" s="53"/>
      <c r="H30" s="53"/>
      <c r="I30" s="53"/>
      <c r="J30" s="53"/>
      <c r="K30" s="53"/>
      <c r="L30" s="55"/>
      <c r="M30" s="56"/>
    </row>
    <row r="31" spans="1:13" ht="37.5" customHeight="1" x14ac:dyDescent="0.3">
      <c r="A31" s="165" t="s">
        <v>45</v>
      </c>
      <c r="B31" s="154" t="s">
        <v>203</v>
      </c>
      <c r="C31" s="160" t="s">
        <v>32</v>
      </c>
      <c r="D31" s="153" t="s">
        <v>40</v>
      </c>
      <c r="E31" s="153" t="s">
        <v>41</v>
      </c>
      <c r="F31" s="170" t="s">
        <v>42</v>
      </c>
      <c r="G31" s="153" t="s">
        <v>43</v>
      </c>
      <c r="H31" s="168" t="s">
        <v>202</v>
      </c>
      <c r="I31" s="171" t="s">
        <v>213</v>
      </c>
      <c r="J31" s="171" t="s">
        <v>214</v>
      </c>
      <c r="K31" s="168" t="s">
        <v>198</v>
      </c>
      <c r="L31" s="166" t="s">
        <v>44</v>
      </c>
      <c r="M31" s="160" t="s">
        <v>38</v>
      </c>
    </row>
    <row r="32" spans="1:13" ht="45.75" customHeight="1" x14ac:dyDescent="0.3">
      <c r="A32" s="165"/>
      <c r="B32" s="155"/>
      <c r="C32" s="160"/>
      <c r="D32" s="153"/>
      <c r="E32" s="153"/>
      <c r="F32" s="170"/>
      <c r="G32" s="153"/>
      <c r="H32" s="169"/>
      <c r="I32" s="172"/>
      <c r="J32" s="172"/>
      <c r="K32" s="169"/>
      <c r="L32" s="166"/>
      <c r="M32" s="160"/>
    </row>
    <row r="33" spans="1:13" ht="16.5" customHeight="1" x14ac:dyDescent="0.3">
      <c r="A33" s="28">
        <v>17</v>
      </c>
      <c r="B33" s="46" t="s">
        <v>131</v>
      </c>
      <c r="C33" s="62" t="s">
        <v>48</v>
      </c>
      <c r="D33" s="29">
        <v>16000</v>
      </c>
      <c r="E33" s="30"/>
      <c r="F33" s="30"/>
      <c r="G33" s="31">
        <v>375</v>
      </c>
      <c r="H33" s="31">
        <v>0</v>
      </c>
      <c r="I33" s="31">
        <v>0</v>
      </c>
      <c r="J33" s="31">
        <v>0</v>
      </c>
      <c r="K33" s="31">
        <f t="shared" ref="K33:K64" si="2">D33+E33+F33+G33+H33</f>
        <v>16375</v>
      </c>
      <c r="L33" s="30">
        <v>250</v>
      </c>
      <c r="M33" s="61">
        <f>K33+L33</f>
        <v>16625</v>
      </c>
    </row>
    <row r="34" spans="1:13" ht="34.5" x14ac:dyDescent="0.3">
      <c r="A34" s="28">
        <f>+A33+1</f>
        <v>18</v>
      </c>
      <c r="B34" s="13" t="s">
        <v>130</v>
      </c>
      <c r="C34" s="62" t="s">
        <v>193</v>
      </c>
      <c r="D34" s="29">
        <v>4500</v>
      </c>
      <c r="E34" s="30"/>
      <c r="F34" s="30"/>
      <c r="G34" s="31"/>
      <c r="H34" s="31">
        <v>0</v>
      </c>
      <c r="I34" s="31">
        <v>0</v>
      </c>
      <c r="J34" s="31">
        <v>0</v>
      </c>
      <c r="K34" s="31">
        <f t="shared" si="2"/>
        <v>4500</v>
      </c>
      <c r="L34" s="30">
        <v>250</v>
      </c>
      <c r="M34" s="61">
        <f t="shared" ref="M34:M96" si="3">K34+L34</f>
        <v>4750</v>
      </c>
    </row>
    <row r="35" spans="1:13" ht="17.25" x14ac:dyDescent="0.3">
      <c r="A35" s="28">
        <f t="shared" ref="A35:A98" si="4">+A34+1</f>
        <v>19</v>
      </c>
      <c r="B35" s="6" t="s">
        <v>85</v>
      </c>
      <c r="C35" s="63" t="s">
        <v>154</v>
      </c>
      <c r="D35" s="73">
        <v>6000</v>
      </c>
      <c r="E35" s="77">
        <v>0</v>
      </c>
      <c r="F35" s="77">
        <v>0</v>
      </c>
      <c r="H35" s="30">
        <v>0</v>
      </c>
      <c r="I35" s="31">
        <v>0</v>
      </c>
      <c r="J35" s="31">
        <v>0</v>
      </c>
      <c r="K35" s="31">
        <f t="shared" si="2"/>
        <v>6000</v>
      </c>
      <c r="L35" s="30">
        <v>250</v>
      </c>
      <c r="M35" s="61">
        <f t="shared" si="3"/>
        <v>6250</v>
      </c>
    </row>
    <row r="36" spans="1:13" ht="17.25" x14ac:dyDescent="0.3">
      <c r="A36" s="28">
        <f t="shared" si="4"/>
        <v>20</v>
      </c>
      <c r="B36" s="27" t="s">
        <v>86</v>
      </c>
      <c r="C36" s="62" t="s">
        <v>60</v>
      </c>
      <c r="D36" s="74">
        <v>6000</v>
      </c>
      <c r="E36" s="74">
        <v>0</v>
      </c>
      <c r="F36" s="79"/>
      <c r="G36" s="74">
        <v>0</v>
      </c>
      <c r="H36" s="30">
        <v>0</v>
      </c>
      <c r="I36" s="31">
        <v>0</v>
      </c>
      <c r="J36" s="31">
        <v>0</v>
      </c>
      <c r="K36" s="31">
        <f t="shared" si="2"/>
        <v>6000</v>
      </c>
      <c r="L36" s="30">
        <v>250</v>
      </c>
      <c r="M36" s="61">
        <f t="shared" si="3"/>
        <v>6250</v>
      </c>
    </row>
    <row r="37" spans="1:13" ht="17.25" x14ac:dyDescent="0.3">
      <c r="A37" s="28">
        <f t="shared" si="4"/>
        <v>21</v>
      </c>
      <c r="B37" s="16" t="s">
        <v>87</v>
      </c>
      <c r="C37" s="62" t="s">
        <v>200</v>
      </c>
      <c r="D37" s="75">
        <v>14000</v>
      </c>
      <c r="E37" s="75">
        <v>0</v>
      </c>
      <c r="F37" s="80">
        <v>0</v>
      </c>
      <c r="G37" s="75">
        <v>375</v>
      </c>
      <c r="H37" s="30">
        <v>0</v>
      </c>
      <c r="I37" s="31">
        <v>0</v>
      </c>
      <c r="J37" s="31">
        <v>0</v>
      </c>
      <c r="K37" s="31">
        <f t="shared" si="2"/>
        <v>14375</v>
      </c>
      <c r="L37" s="30">
        <v>250</v>
      </c>
      <c r="M37" s="61">
        <f t="shared" si="3"/>
        <v>14625</v>
      </c>
    </row>
    <row r="38" spans="1:13" ht="33" x14ac:dyDescent="0.3">
      <c r="A38" s="28">
        <f t="shared" si="4"/>
        <v>22</v>
      </c>
      <c r="B38" s="16" t="s">
        <v>88</v>
      </c>
      <c r="C38" s="62" t="s">
        <v>156</v>
      </c>
      <c r="D38" s="76">
        <v>10000</v>
      </c>
      <c r="E38" s="76">
        <v>500</v>
      </c>
      <c r="F38" s="81">
        <v>0</v>
      </c>
      <c r="G38" s="76">
        <v>375</v>
      </c>
      <c r="H38" s="30">
        <v>0</v>
      </c>
      <c r="I38" s="31">
        <v>0</v>
      </c>
      <c r="J38" s="31">
        <v>0</v>
      </c>
      <c r="K38" s="31">
        <f t="shared" si="2"/>
        <v>10875</v>
      </c>
      <c r="L38" s="30">
        <v>250</v>
      </c>
      <c r="M38" s="61">
        <f t="shared" si="3"/>
        <v>11125</v>
      </c>
    </row>
    <row r="39" spans="1:13" ht="17.25" x14ac:dyDescent="0.3">
      <c r="A39" s="28">
        <f t="shared" si="4"/>
        <v>23</v>
      </c>
      <c r="B39" s="6" t="s">
        <v>89</v>
      </c>
      <c r="C39" s="62" t="s">
        <v>157</v>
      </c>
      <c r="D39" s="75">
        <v>6000</v>
      </c>
      <c r="E39" s="75">
        <v>0</v>
      </c>
      <c r="F39" s="82">
        <v>0</v>
      </c>
      <c r="G39" s="75">
        <v>0</v>
      </c>
      <c r="H39" s="31">
        <v>0</v>
      </c>
      <c r="I39" s="31">
        <v>0</v>
      </c>
      <c r="J39" s="31">
        <v>0</v>
      </c>
      <c r="K39" s="31">
        <f t="shared" si="2"/>
        <v>6000</v>
      </c>
      <c r="L39" s="30">
        <v>250</v>
      </c>
      <c r="M39" s="61">
        <f t="shared" si="3"/>
        <v>6250</v>
      </c>
    </row>
    <row r="40" spans="1:13" ht="17.25" x14ac:dyDescent="0.3">
      <c r="A40" s="28">
        <f t="shared" si="4"/>
        <v>24</v>
      </c>
      <c r="B40" s="16" t="s">
        <v>90</v>
      </c>
      <c r="C40" s="62" t="s">
        <v>158</v>
      </c>
      <c r="D40" s="74">
        <v>6000</v>
      </c>
      <c r="E40" s="74">
        <v>0</v>
      </c>
      <c r="F40" s="83">
        <v>0</v>
      </c>
      <c r="G40" s="74">
        <v>0</v>
      </c>
      <c r="H40" s="31">
        <v>0</v>
      </c>
      <c r="I40" s="31">
        <v>0</v>
      </c>
      <c r="J40" s="31">
        <v>0</v>
      </c>
      <c r="K40" s="31">
        <f t="shared" si="2"/>
        <v>6000</v>
      </c>
      <c r="L40" s="30">
        <v>250</v>
      </c>
      <c r="M40" s="61">
        <f t="shared" si="3"/>
        <v>6250</v>
      </c>
    </row>
    <row r="41" spans="1:13" ht="33" x14ac:dyDescent="0.3">
      <c r="A41" s="28">
        <f t="shared" si="4"/>
        <v>25</v>
      </c>
      <c r="B41" s="16" t="s">
        <v>91</v>
      </c>
      <c r="C41" s="62" t="s">
        <v>61</v>
      </c>
      <c r="D41" s="75">
        <v>5300</v>
      </c>
      <c r="E41" s="75">
        <v>0</v>
      </c>
      <c r="F41" s="84">
        <v>0</v>
      </c>
      <c r="G41" s="75">
        <v>0</v>
      </c>
      <c r="H41" s="32">
        <v>0</v>
      </c>
      <c r="I41" s="31">
        <v>0</v>
      </c>
      <c r="J41" s="31">
        <v>0</v>
      </c>
      <c r="K41" s="31">
        <f t="shared" si="2"/>
        <v>5300</v>
      </c>
      <c r="L41" s="30">
        <v>250</v>
      </c>
      <c r="M41" s="61">
        <f t="shared" si="3"/>
        <v>5550</v>
      </c>
    </row>
    <row r="42" spans="1:13" ht="17.25" x14ac:dyDescent="0.3">
      <c r="A42" s="28">
        <f t="shared" si="4"/>
        <v>26</v>
      </c>
      <c r="B42" s="16" t="s">
        <v>240</v>
      </c>
      <c r="C42" s="62" t="s">
        <v>159</v>
      </c>
      <c r="D42" s="74">
        <v>14000</v>
      </c>
      <c r="E42" s="74">
        <v>0</v>
      </c>
      <c r="F42" s="79">
        <v>0</v>
      </c>
      <c r="G42" s="74">
        <v>375</v>
      </c>
      <c r="H42" s="32">
        <v>0</v>
      </c>
      <c r="I42" s="31">
        <v>0</v>
      </c>
      <c r="J42" s="31">
        <v>0</v>
      </c>
      <c r="K42" s="31">
        <f t="shared" si="2"/>
        <v>14375</v>
      </c>
      <c r="L42" s="30">
        <v>250</v>
      </c>
      <c r="M42" s="61">
        <f t="shared" si="3"/>
        <v>14625</v>
      </c>
    </row>
    <row r="43" spans="1:13" ht="17.25" x14ac:dyDescent="0.3">
      <c r="A43" s="28">
        <f t="shared" si="4"/>
        <v>27</v>
      </c>
      <c r="B43" s="16" t="s">
        <v>92</v>
      </c>
      <c r="C43" s="62" t="s">
        <v>20</v>
      </c>
      <c r="D43" s="75">
        <v>7000</v>
      </c>
      <c r="E43" s="75"/>
      <c r="F43" s="85">
        <v>35</v>
      </c>
      <c r="G43" s="75">
        <v>0</v>
      </c>
      <c r="H43" s="32">
        <v>0</v>
      </c>
      <c r="I43" s="31">
        <v>0</v>
      </c>
      <c r="J43" s="31">
        <v>0</v>
      </c>
      <c r="K43" s="31">
        <f t="shared" si="2"/>
        <v>7035</v>
      </c>
      <c r="L43" s="30">
        <v>250</v>
      </c>
      <c r="M43" s="61">
        <f t="shared" si="3"/>
        <v>7285</v>
      </c>
    </row>
    <row r="44" spans="1:13" ht="17.25" x14ac:dyDescent="0.3">
      <c r="A44" s="28">
        <f t="shared" si="4"/>
        <v>28</v>
      </c>
      <c r="B44" s="16" t="s">
        <v>93</v>
      </c>
      <c r="C44" s="62" t="s">
        <v>21</v>
      </c>
      <c r="D44" s="74">
        <v>6000</v>
      </c>
      <c r="E44" s="74"/>
      <c r="F44" s="86">
        <v>0</v>
      </c>
      <c r="G44" s="74">
        <v>0</v>
      </c>
      <c r="H44" s="32">
        <v>0</v>
      </c>
      <c r="I44" s="31">
        <v>0</v>
      </c>
      <c r="J44" s="31">
        <v>0</v>
      </c>
      <c r="K44" s="31">
        <f t="shared" si="2"/>
        <v>6000</v>
      </c>
      <c r="L44" s="30">
        <v>250</v>
      </c>
      <c r="M44" s="61">
        <f t="shared" si="3"/>
        <v>6250</v>
      </c>
    </row>
    <row r="45" spans="1:13" ht="17.25" x14ac:dyDescent="0.3">
      <c r="A45" s="28">
        <f t="shared" si="4"/>
        <v>29</v>
      </c>
      <c r="B45" s="13" t="s">
        <v>94</v>
      </c>
      <c r="C45" s="62" t="s">
        <v>160</v>
      </c>
      <c r="D45" s="75">
        <v>10000</v>
      </c>
      <c r="E45" s="75">
        <v>0</v>
      </c>
      <c r="F45" s="85">
        <v>0</v>
      </c>
      <c r="G45" s="75">
        <v>375</v>
      </c>
      <c r="H45" s="32">
        <v>0</v>
      </c>
      <c r="I45" s="31">
        <v>0</v>
      </c>
      <c r="J45" s="31">
        <v>0</v>
      </c>
      <c r="K45" s="31">
        <f t="shared" si="2"/>
        <v>10375</v>
      </c>
      <c r="L45" s="30">
        <v>250</v>
      </c>
      <c r="M45" s="61">
        <f t="shared" si="3"/>
        <v>10625</v>
      </c>
    </row>
    <row r="46" spans="1:13" ht="17.25" x14ac:dyDescent="0.3">
      <c r="A46" s="28">
        <f t="shared" si="4"/>
        <v>30</v>
      </c>
      <c r="B46" s="6" t="s">
        <v>95</v>
      </c>
      <c r="C46" s="62" t="s">
        <v>14</v>
      </c>
      <c r="D46" s="74">
        <v>4500</v>
      </c>
      <c r="E46" s="74"/>
      <c r="F46" s="86">
        <v>0</v>
      </c>
      <c r="G46" s="74">
        <v>0</v>
      </c>
      <c r="H46" s="30">
        <v>0</v>
      </c>
      <c r="I46" s="31">
        <v>0</v>
      </c>
      <c r="J46" s="31">
        <v>0</v>
      </c>
      <c r="K46" s="31">
        <f t="shared" si="2"/>
        <v>4500</v>
      </c>
      <c r="L46" s="30">
        <v>250</v>
      </c>
      <c r="M46" s="61">
        <f t="shared" si="3"/>
        <v>4750</v>
      </c>
    </row>
    <row r="47" spans="1:13" ht="17.25" x14ac:dyDescent="0.3">
      <c r="A47" s="28">
        <f t="shared" si="4"/>
        <v>31</v>
      </c>
      <c r="B47" s="16" t="s">
        <v>96</v>
      </c>
      <c r="C47" s="64" t="s">
        <v>161</v>
      </c>
      <c r="D47" s="75">
        <v>5000</v>
      </c>
      <c r="E47" s="75"/>
      <c r="F47" s="87">
        <v>0</v>
      </c>
      <c r="G47" s="75">
        <v>0</v>
      </c>
      <c r="H47" s="30">
        <v>0</v>
      </c>
      <c r="I47" s="31">
        <v>0</v>
      </c>
      <c r="J47" s="31">
        <v>0</v>
      </c>
      <c r="K47" s="31">
        <f t="shared" si="2"/>
        <v>5000</v>
      </c>
      <c r="L47" s="30">
        <v>250</v>
      </c>
      <c r="M47" s="61">
        <f t="shared" si="3"/>
        <v>5250</v>
      </c>
    </row>
    <row r="48" spans="1:13" ht="17.25" x14ac:dyDescent="0.3">
      <c r="A48" s="28">
        <f t="shared" si="4"/>
        <v>32</v>
      </c>
      <c r="B48" s="16" t="s">
        <v>97</v>
      </c>
      <c r="C48" s="64" t="s">
        <v>162</v>
      </c>
      <c r="D48" s="74">
        <v>7000</v>
      </c>
      <c r="E48" s="74">
        <v>0</v>
      </c>
      <c r="F48" s="88">
        <v>0</v>
      </c>
      <c r="G48" s="74">
        <v>0</v>
      </c>
      <c r="H48" s="30"/>
      <c r="I48" s="31">
        <v>0</v>
      </c>
      <c r="J48" s="31">
        <v>0</v>
      </c>
      <c r="K48" s="31">
        <f t="shared" si="2"/>
        <v>7000</v>
      </c>
      <c r="L48" s="30">
        <v>250</v>
      </c>
      <c r="M48" s="61">
        <f t="shared" si="3"/>
        <v>7250</v>
      </c>
    </row>
    <row r="49" spans="1:13" ht="33" x14ac:dyDescent="0.3">
      <c r="A49" s="28">
        <f t="shared" si="4"/>
        <v>33</v>
      </c>
      <c r="B49" s="16" t="s">
        <v>241</v>
      </c>
      <c r="C49" s="62" t="s">
        <v>163</v>
      </c>
      <c r="D49" s="75">
        <v>8500</v>
      </c>
      <c r="E49" s="75">
        <v>0</v>
      </c>
      <c r="F49" s="85">
        <v>0</v>
      </c>
      <c r="G49" s="75">
        <v>375</v>
      </c>
      <c r="H49" s="30">
        <v>0</v>
      </c>
      <c r="I49" s="31">
        <v>0</v>
      </c>
      <c r="J49" s="31">
        <v>0</v>
      </c>
      <c r="K49" s="31">
        <f t="shared" si="2"/>
        <v>8875</v>
      </c>
      <c r="L49" s="30">
        <v>250</v>
      </c>
      <c r="M49" s="61">
        <f t="shared" si="3"/>
        <v>9125</v>
      </c>
    </row>
    <row r="50" spans="1:13" ht="33" x14ac:dyDescent="0.3">
      <c r="A50" s="28">
        <f t="shared" si="4"/>
        <v>34</v>
      </c>
      <c r="B50" s="16" t="s">
        <v>98</v>
      </c>
      <c r="C50" s="62" t="s">
        <v>164</v>
      </c>
      <c r="D50" s="74">
        <v>6500</v>
      </c>
      <c r="E50" s="74">
        <v>0</v>
      </c>
      <c r="F50" s="86">
        <v>0</v>
      </c>
      <c r="G50" s="74">
        <v>0</v>
      </c>
      <c r="H50" s="32">
        <v>0</v>
      </c>
      <c r="I50" s="31">
        <v>0</v>
      </c>
      <c r="J50" s="31">
        <v>0</v>
      </c>
      <c r="K50" s="31">
        <f t="shared" si="2"/>
        <v>6500</v>
      </c>
      <c r="L50" s="30">
        <v>250</v>
      </c>
      <c r="M50" s="61">
        <f t="shared" si="3"/>
        <v>6750</v>
      </c>
    </row>
    <row r="51" spans="1:13" ht="33" x14ac:dyDescent="0.3">
      <c r="A51" s="28">
        <f t="shared" si="4"/>
        <v>35</v>
      </c>
      <c r="B51" s="16" t="s">
        <v>223</v>
      </c>
      <c r="C51" s="62" t="s">
        <v>165</v>
      </c>
      <c r="D51" s="75">
        <v>6500</v>
      </c>
      <c r="E51" s="75">
        <v>0</v>
      </c>
      <c r="F51" s="89">
        <v>0</v>
      </c>
      <c r="G51" s="75">
        <v>0</v>
      </c>
      <c r="H51" s="32">
        <v>0</v>
      </c>
      <c r="I51" s="31">
        <v>0</v>
      </c>
      <c r="J51" s="31">
        <v>0</v>
      </c>
      <c r="K51" s="31">
        <f t="shared" si="2"/>
        <v>6500</v>
      </c>
      <c r="L51" s="30">
        <v>250</v>
      </c>
      <c r="M51" s="61">
        <f t="shared" si="3"/>
        <v>6750</v>
      </c>
    </row>
    <row r="52" spans="1:13" ht="33" x14ac:dyDescent="0.3">
      <c r="A52" s="28">
        <f t="shared" si="4"/>
        <v>36</v>
      </c>
      <c r="B52" s="16" t="s">
        <v>99</v>
      </c>
      <c r="C52" s="62" t="s">
        <v>166</v>
      </c>
      <c r="D52" s="74">
        <v>4500</v>
      </c>
      <c r="E52" s="74">
        <v>0</v>
      </c>
      <c r="F52" s="86">
        <v>35</v>
      </c>
      <c r="G52" s="74">
        <v>0</v>
      </c>
      <c r="H52" s="32">
        <v>0</v>
      </c>
      <c r="I52" s="31">
        <v>0</v>
      </c>
      <c r="J52" s="31">
        <v>0</v>
      </c>
      <c r="K52" s="31">
        <f t="shared" si="2"/>
        <v>4535</v>
      </c>
      <c r="L52" s="30">
        <v>250</v>
      </c>
      <c r="M52" s="61">
        <f t="shared" si="3"/>
        <v>4785</v>
      </c>
    </row>
    <row r="53" spans="1:13" ht="33" x14ac:dyDescent="0.3">
      <c r="A53" s="28">
        <f t="shared" si="4"/>
        <v>37</v>
      </c>
      <c r="B53" s="16" t="s">
        <v>100</v>
      </c>
      <c r="C53" s="62" t="s">
        <v>167</v>
      </c>
      <c r="D53" s="75">
        <v>8500</v>
      </c>
      <c r="E53" s="75"/>
      <c r="F53" s="85">
        <v>0</v>
      </c>
      <c r="G53" s="75">
        <v>375</v>
      </c>
      <c r="H53" s="32"/>
      <c r="I53" s="31">
        <v>0</v>
      </c>
      <c r="J53" s="31">
        <v>0</v>
      </c>
      <c r="K53" s="31">
        <f t="shared" si="2"/>
        <v>8875</v>
      </c>
      <c r="L53" s="30">
        <v>250</v>
      </c>
      <c r="M53" s="61">
        <f t="shared" si="3"/>
        <v>9125</v>
      </c>
    </row>
    <row r="54" spans="1:13" ht="33" x14ac:dyDescent="0.3">
      <c r="A54" s="28">
        <f t="shared" si="4"/>
        <v>38</v>
      </c>
      <c r="B54" s="16" t="s">
        <v>101</v>
      </c>
      <c r="C54" s="62" t="s">
        <v>168</v>
      </c>
      <c r="D54" s="74">
        <v>5000</v>
      </c>
      <c r="E54" s="74">
        <v>0</v>
      </c>
      <c r="F54" s="90">
        <v>0</v>
      </c>
      <c r="G54" s="74">
        <v>0</v>
      </c>
      <c r="H54" s="30">
        <v>0</v>
      </c>
      <c r="I54" s="31">
        <v>0</v>
      </c>
      <c r="J54" s="31">
        <v>0</v>
      </c>
      <c r="K54" s="31">
        <f t="shared" si="2"/>
        <v>5000</v>
      </c>
      <c r="L54" s="30">
        <v>250</v>
      </c>
      <c r="M54" s="61">
        <f t="shared" si="3"/>
        <v>5250</v>
      </c>
    </row>
    <row r="55" spans="1:13" ht="33" x14ac:dyDescent="0.3">
      <c r="A55" s="28">
        <f t="shared" si="4"/>
        <v>39</v>
      </c>
      <c r="B55" s="13" t="s">
        <v>102</v>
      </c>
      <c r="C55" s="62" t="s">
        <v>169</v>
      </c>
      <c r="D55" s="75">
        <v>6000</v>
      </c>
      <c r="E55" s="75"/>
      <c r="F55" s="84"/>
      <c r="G55" s="75">
        <v>0</v>
      </c>
      <c r="H55" s="30">
        <v>0</v>
      </c>
      <c r="I55" s="31">
        <v>0</v>
      </c>
      <c r="J55" s="31">
        <v>0</v>
      </c>
      <c r="K55" s="31">
        <f t="shared" si="2"/>
        <v>6000</v>
      </c>
      <c r="L55" s="30">
        <v>250</v>
      </c>
      <c r="M55" s="61">
        <f t="shared" si="3"/>
        <v>6250</v>
      </c>
    </row>
    <row r="56" spans="1:13" ht="34.5" x14ac:dyDescent="0.3">
      <c r="A56" s="28">
        <f t="shared" si="4"/>
        <v>40</v>
      </c>
      <c r="B56" s="13" t="s">
        <v>103</v>
      </c>
      <c r="C56" s="50" t="s">
        <v>170</v>
      </c>
      <c r="D56" s="74">
        <v>4500</v>
      </c>
      <c r="E56" s="79"/>
      <c r="F56" s="74">
        <v>0</v>
      </c>
      <c r="G56" s="79">
        <v>0</v>
      </c>
      <c r="H56" s="30">
        <v>0</v>
      </c>
      <c r="I56" s="31">
        <v>0</v>
      </c>
      <c r="J56" s="31">
        <v>0</v>
      </c>
      <c r="K56" s="31">
        <f t="shared" si="2"/>
        <v>4500</v>
      </c>
      <c r="L56" s="30">
        <v>250</v>
      </c>
      <c r="M56" s="61">
        <f t="shared" si="3"/>
        <v>4750</v>
      </c>
    </row>
    <row r="57" spans="1:13" ht="34.5" x14ac:dyDescent="0.3">
      <c r="A57" s="28">
        <f t="shared" si="4"/>
        <v>41</v>
      </c>
      <c r="B57" s="13" t="s">
        <v>104</v>
      </c>
      <c r="C57" s="50" t="s">
        <v>171</v>
      </c>
      <c r="D57" s="75">
        <v>8500</v>
      </c>
      <c r="E57" s="75">
        <v>500</v>
      </c>
      <c r="F57" s="85">
        <v>0</v>
      </c>
      <c r="G57" s="75">
        <v>375</v>
      </c>
      <c r="H57" s="30">
        <v>0</v>
      </c>
      <c r="I57" s="31">
        <v>0</v>
      </c>
      <c r="J57" s="31">
        <v>0</v>
      </c>
      <c r="K57" s="31">
        <f t="shared" si="2"/>
        <v>9375</v>
      </c>
      <c r="L57" s="30">
        <v>250</v>
      </c>
      <c r="M57" s="61">
        <f t="shared" si="3"/>
        <v>9625</v>
      </c>
    </row>
    <row r="58" spans="1:13" ht="17.25" x14ac:dyDescent="0.3">
      <c r="A58" s="28">
        <f t="shared" si="4"/>
        <v>42</v>
      </c>
      <c r="B58" s="13" t="s">
        <v>224</v>
      </c>
      <c r="C58" s="62" t="s">
        <v>212</v>
      </c>
      <c r="D58" s="76">
        <v>6000</v>
      </c>
      <c r="E58" s="76">
        <v>0</v>
      </c>
      <c r="F58" s="81">
        <v>0</v>
      </c>
      <c r="G58" s="76">
        <v>375</v>
      </c>
      <c r="H58" s="31">
        <v>0</v>
      </c>
      <c r="I58" s="31">
        <v>0</v>
      </c>
      <c r="J58" s="31">
        <v>0</v>
      </c>
      <c r="K58" s="31">
        <f t="shared" si="2"/>
        <v>6375</v>
      </c>
      <c r="L58" s="30">
        <v>250</v>
      </c>
      <c r="M58" s="61">
        <f t="shared" si="3"/>
        <v>6625</v>
      </c>
    </row>
    <row r="59" spans="1:13" ht="17.25" x14ac:dyDescent="0.3">
      <c r="A59" s="28">
        <f t="shared" si="4"/>
        <v>43</v>
      </c>
      <c r="B59" s="16" t="s">
        <v>105</v>
      </c>
      <c r="C59" s="62" t="s">
        <v>172</v>
      </c>
      <c r="D59" s="75">
        <v>6500</v>
      </c>
      <c r="E59" s="75">
        <v>0</v>
      </c>
      <c r="F59" s="85">
        <v>0</v>
      </c>
      <c r="G59" s="75">
        <v>375</v>
      </c>
      <c r="H59" s="31">
        <v>0</v>
      </c>
      <c r="I59" s="31">
        <v>0</v>
      </c>
      <c r="J59" s="31">
        <v>0</v>
      </c>
      <c r="K59" s="31">
        <f t="shared" si="2"/>
        <v>6875</v>
      </c>
      <c r="L59" s="30">
        <v>250</v>
      </c>
      <c r="M59" s="61">
        <f t="shared" si="3"/>
        <v>7125</v>
      </c>
    </row>
    <row r="60" spans="1:13" ht="17.25" x14ac:dyDescent="0.3">
      <c r="A60" s="28">
        <f t="shared" si="4"/>
        <v>44</v>
      </c>
      <c r="B60" s="13" t="s">
        <v>106</v>
      </c>
      <c r="C60" s="62" t="s">
        <v>173</v>
      </c>
      <c r="D60" s="76">
        <v>6500</v>
      </c>
      <c r="E60" s="76">
        <v>500</v>
      </c>
      <c r="F60" s="81"/>
      <c r="G60" s="76">
        <v>375</v>
      </c>
      <c r="H60" s="31"/>
      <c r="I60" s="31">
        <v>0</v>
      </c>
      <c r="J60" s="31">
        <v>0</v>
      </c>
      <c r="K60" s="31">
        <f t="shared" si="2"/>
        <v>7375</v>
      </c>
      <c r="L60" s="30">
        <v>250</v>
      </c>
      <c r="M60" s="61">
        <f t="shared" si="3"/>
        <v>7625</v>
      </c>
    </row>
    <row r="61" spans="1:13" ht="17.25" x14ac:dyDescent="0.3">
      <c r="A61" s="28">
        <f t="shared" si="4"/>
        <v>45</v>
      </c>
      <c r="B61" s="16" t="s">
        <v>107</v>
      </c>
      <c r="C61" s="62" t="s">
        <v>174</v>
      </c>
      <c r="D61" s="75">
        <v>6500</v>
      </c>
      <c r="E61" s="75">
        <v>500</v>
      </c>
      <c r="F61" s="85">
        <v>0</v>
      </c>
      <c r="G61" s="75">
        <v>375</v>
      </c>
      <c r="H61" s="31">
        <v>0</v>
      </c>
      <c r="I61" s="31">
        <v>0</v>
      </c>
      <c r="J61" s="31">
        <v>0</v>
      </c>
      <c r="K61" s="31">
        <f t="shared" si="2"/>
        <v>7375</v>
      </c>
      <c r="L61" s="30">
        <v>250</v>
      </c>
      <c r="M61" s="61">
        <f t="shared" si="3"/>
        <v>7625</v>
      </c>
    </row>
    <row r="62" spans="1:13" ht="34.5" x14ac:dyDescent="0.3">
      <c r="A62" s="28">
        <f t="shared" si="4"/>
        <v>46</v>
      </c>
      <c r="B62" s="13" t="s">
        <v>108</v>
      </c>
      <c r="C62" s="62" t="s">
        <v>175</v>
      </c>
      <c r="D62" s="74">
        <v>6500</v>
      </c>
      <c r="E62" s="74">
        <v>500</v>
      </c>
      <c r="F62" s="91">
        <v>0</v>
      </c>
      <c r="G62" s="74">
        <v>375</v>
      </c>
      <c r="H62" s="30"/>
      <c r="I62" s="31">
        <v>0</v>
      </c>
      <c r="J62" s="31">
        <v>0</v>
      </c>
      <c r="K62" s="31">
        <f t="shared" si="2"/>
        <v>7375</v>
      </c>
      <c r="L62" s="30">
        <v>250</v>
      </c>
      <c r="M62" s="61">
        <f t="shared" si="3"/>
        <v>7625</v>
      </c>
    </row>
    <row r="63" spans="1:13" ht="17.25" x14ac:dyDescent="0.3">
      <c r="A63" s="28">
        <f t="shared" si="4"/>
        <v>47</v>
      </c>
      <c r="B63" s="16" t="s">
        <v>109</v>
      </c>
      <c r="C63" s="62" t="s">
        <v>176</v>
      </c>
      <c r="D63" s="75">
        <v>6500</v>
      </c>
      <c r="E63" s="75">
        <v>500</v>
      </c>
      <c r="F63" s="82">
        <v>0</v>
      </c>
      <c r="G63" s="75"/>
      <c r="H63" s="30"/>
      <c r="I63" s="31">
        <v>0</v>
      </c>
      <c r="J63" s="31">
        <v>0</v>
      </c>
      <c r="K63" s="31">
        <f t="shared" si="2"/>
        <v>7000</v>
      </c>
      <c r="L63" s="30">
        <v>250</v>
      </c>
      <c r="M63" s="61">
        <f t="shared" si="3"/>
        <v>7250</v>
      </c>
    </row>
    <row r="64" spans="1:13" ht="17.25" x14ac:dyDescent="0.3">
      <c r="A64" s="28">
        <f t="shared" si="4"/>
        <v>48</v>
      </c>
      <c r="B64" s="16" t="s">
        <v>110</v>
      </c>
      <c r="C64" s="62" t="s">
        <v>177</v>
      </c>
      <c r="D64" s="74">
        <v>6500</v>
      </c>
      <c r="E64" s="74">
        <v>500</v>
      </c>
      <c r="F64" s="91">
        <v>0</v>
      </c>
      <c r="G64" s="74">
        <v>375</v>
      </c>
      <c r="H64" s="30"/>
      <c r="I64" s="31">
        <v>0</v>
      </c>
      <c r="J64" s="31">
        <v>0</v>
      </c>
      <c r="K64" s="31">
        <f t="shared" si="2"/>
        <v>7375</v>
      </c>
      <c r="L64" s="30">
        <v>250</v>
      </c>
      <c r="M64" s="61">
        <f t="shared" si="3"/>
        <v>7625</v>
      </c>
    </row>
    <row r="65" spans="1:13" ht="17.25" x14ac:dyDescent="0.3">
      <c r="A65" s="28">
        <f t="shared" si="4"/>
        <v>49</v>
      </c>
      <c r="B65" s="16" t="s">
        <v>111</v>
      </c>
      <c r="C65" s="62" t="s">
        <v>178</v>
      </c>
      <c r="D65" s="75">
        <v>6000</v>
      </c>
      <c r="E65" s="75">
        <v>500</v>
      </c>
      <c r="F65" s="82">
        <v>35</v>
      </c>
      <c r="G65" s="75">
        <v>0</v>
      </c>
      <c r="H65" s="30"/>
      <c r="I65" s="31">
        <v>0</v>
      </c>
      <c r="J65" s="31">
        <v>0</v>
      </c>
      <c r="K65" s="31">
        <f t="shared" ref="K65:K96" si="5">D65+E65+F65+G65+H65</f>
        <v>6535</v>
      </c>
      <c r="L65" s="30">
        <v>250</v>
      </c>
      <c r="M65" s="61">
        <f t="shared" si="3"/>
        <v>6785</v>
      </c>
    </row>
    <row r="66" spans="1:13" ht="17.25" x14ac:dyDescent="0.3">
      <c r="A66" s="28">
        <f t="shared" si="4"/>
        <v>50</v>
      </c>
      <c r="B66" s="16" t="s">
        <v>112</v>
      </c>
      <c r="C66" s="62" t="s">
        <v>179</v>
      </c>
      <c r="D66" s="74">
        <v>6000</v>
      </c>
      <c r="E66" s="74">
        <v>500</v>
      </c>
      <c r="F66" s="91">
        <v>0</v>
      </c>
      <c r="G66" s="74">
        <v>0</v>
      </c>
      <c r="H66" s="31"/>
      <c r="I66" s="31">
        <v>0</v>
      </c>
      <c r="J66" s="31">
        <v>0</v>
      </c>
      <c r="K66" s="31">
        <f t="shared" si="5"/>
        <v>6500</v>
      </c>
      <c r="L66" s="30">
        <v>250</v>
      </c>
      <c r="M66" s="61">
        <f t="shared" si="3"/>
        <v>6750</v>
      </c>
    </row>
    <row r="67" spans="1:13" ht="17.25" x14ac:dyDescent="0.3">
      <c r="A67" s="28">
        <f t="shared" si="4"/>
        <v>51</v>
      </c>
      <c r="B67" s="13" t="s">
        <v>113</v>
      </c>
      <c r="C67" s="62" t="s">
        <v>180</v>
      </c>
      <c r="D67" s="75">
        <v>6000</v>
      </c>
      <c r="E67" s="75">
        <v>500</v>
      </c>
      <c r="F67" s="82">
        <v>0</v>
      </c>
      <c r="G67" s="75">
        <v>0</v>
      </c>
      <c r="H67" s="30"/>
      <c r="I67" s="31">
        <v>0</v>
      </c>
      <c r="J67" s="31">
        <v>0</v>
      </c>
      <c r="K67" s="31">
        <f t="shared" si="5"/>
        <v>6500</v>
      </c>
      <c r="L67" s="30">
        <v>250</v>
      </c>
      <c r="M67" s="61">
        <f t="shared" si="3"/>
        <v>6750</v>
      </c>
    </row>
    <row r="68" spans="1:13" ht="17.25" x14ac:dyDescent="0.3">
      <c r="A68" s="28">
        <f t="shared" si="4"/>
        <v>52</v>
      </c>
      <c r="B68" s="16" t="s">
        <v>114</v>
      </c>
      <c r="C68" s="62" t="s">
        <v>181</v>
      </c>
      <c r="D68" s="74">
        <v>6000</v>
      </c>
      <c r="E68" s="74">
        <v>0</v>
      </c>
      <c r="F68" s="79">
        <v>0</v>
      </c>
      <c r="G68" s="74">
        <v>0</v>
      </c>
      <c r="H68" s="30">
        <v>0</v>
      </c>
      <c r="I68" s="31">
        <v>0</v>
      </c>
      <c r="J68" s="31">
        <v>0</v>
      </c>
      <c r="K68" s="31">
        <f t="shared" si="5"/>
        <v>6000</v>
      </c>
      <c r="L68" s="30">
        <v>250</v>
      </c>
      <c r="M68" s="61">
        <f t="shared" si="3"/>
        <v>6250</v>
      </c>
    </row>
    <row r="69" spans="1:13" ht="17.25" x14ac:dyDescent="0.3">
      <c r="A69" s="28">
        <f t="shared" si="4"/>
        <v>53</v>
      </c>
      <c r="B69" s="16" t="s">
        <v>115</v>
      </c>
      <c r="C69" s="65" t="s">
        <v>17</v>
      </c>
      <c r="D69" s="75">
        <v>6000</v>
      </c>
      <c r="E69" s="75">
        <v>0</v>
      </c>
      <c r="F69" s="84">
        <v>0</v>
      </c>
      <c r="G69" s="75">
        <v>0</v>
      </c>
      <c r="H69" s="30"/>
      <c r="I69" s="31">
        <v>0</v>
      </c>
      <c r="J69" s="31">
        <v>0</v>
      </c>
      <c r="K69" s="31">
        <f t="shared" si="5"/>
        <v>6000</v>
      </c>
      <c r="L69" s="30">
        <v>250</v>
      </c>
      <c r="M69" s="61">
        <f t="shared" si="3"/>
        <v>6250</v>
      </c>
    </row>
    <row r="70" spans="1:13" ht="17.25" x14ac:dyDescent="0.3">
      <c r="A70" s="28">
        <f t="shared" si="4"/>
        <v>54</v>
      </c>
      <c r="B70" s="16" t="s">
        <v>116</v>
      </c>
      <c r="C70" s="62" t="s">
        <v>16</v>
      </c>
      <c r="D70" s="74">
        <v>6000</v>
      </c>
      <c r="E70" s="74">
        <v>0</v>
      </c>
      <c r="F70" s="86">
        <v>0</v>
      </c>
      <c r="G70" s="74">
        <v>0</v>
      </c>
      <c r="H70" s="31">
        <v>0</v>
      </c>
      <c r="I70" s="31">
        <v>0</v>
      </c>
      <c r="J70" s="31">
        <v>0</v>
      </c>
      <c r="K70" s="31">
        <f t="shared" si="5"/>
        <v>6000</v>
      </c>
      <c r="L70" s="30">
        <v>250</v>
      </c>
      <c r="M70" s="61">
        <f t="shared" si="3"/>
        <v>6250</v>
      </c>
    </row>
    <row r="71" spans="1:13" ht="17.25" x14ac:dyDescent="0.3">
      <c r="A71" s="28">
        <f t="shared" si="4"/>
        <v>55</v>
      </c>
      <c r="B71" s="16" t="s">
        <v>117</v>
      </c>
      <c r="C71" s="62" t="s">
        <v>16</v>
      </c>
      <c r="D71" s="75">
        <v>6000</v>
      </c>
      <c r="E71" s="75">
        <v>0</v>
      </c>
      <c r="F71" s="82"/>
      <c r="G71" s="75">
        <v>375</v>
      </c>
      <c r="H71" s="31"/>
      <c r="I71" s="31">
        <v>0</v>
      </c>
      <c r="J71" s="31">
        <v>0</v>
      </c>
      <c r="K71" s="31">
        <f t="shared" si="5"/>
        <v>6375</v>
      </c>
      <c r="L71" s="30">
        <v>250</v>
      </c>
      <c r="M71" s="61">
        <f t="shared" si="3"/>
        <v>6625</v>
      </c>
    </row>
    <row r="72" spans="1:13" ht="17.25" x14ac:dyDescent="0.3">
      <c r="A72" s="28">
        <f t="shared" si="4"/>
        <v>56</v>
      </c>
      <c r="B72" s="16" t="s">
        <v>118</v>
      </c>
      <c r="C72" s="62" t="s">
        <v>182</v>
      </c>
      <c r="D72" s="74">
        <v>6000</v>
      </c>
      <c r="E72" s="74">
        <v>500</v>
      </c>
      <c r="F72" s="86">
        <v>0</v>
      </c>
      <c r="G72" s="74">
        <v>0</v>
      </c>
      <c r="H72" s="31"/>
      <c r="I72" s="31">
        <v>0</v>
      </c>
      <c r="J72" s="31">
        <v>0</v>
      </c>
      <c r="K72" s="31">
        <f t="shared" si="5"/>
        <v>6500</v>
      </c>
      <c r="L72" s="30">
        <v>250</v>
      </c>
      <c r="M72" s="61">
        <f t="shared" si="3"/>
        <v>6750</v>
      </c>
    </row>
    <row r="73" spans="1:13" ht="17.25" x14ac:dyDescent="0.3">
      <c r="A73" s="28">
        <f t="shared" si="4"/>
        <v>57</v>
      </c>
      <c r="B73" s="19" t="s">
        <v>119</v>
      </c>
      <c r="C73" s="62" t="s">
        <v>183</v>
      </c>
      <c r="D73" s="75">
        <v>6000</v>
      </c>
      <c r="E73" s="75">
        <v>0</v>
      </c>
      <c r="F73" s="82">
        <v>0</v>
      </c>
      <c r="G73" s="75">
        <v>0</v>
      </c>
      <c r="H73" s="31"/>
      <c r="I73" s="31">
        <v>0</v>
      </c>
      <c r="J73" s="31">
        <v>0</v>
      </c>
      <c r="K73" s="31">
        <f t="shared" si="5"/>
        <v>6000</v>
      </c>
      <c r="L73" s="30">
        <v>250</v>
      </c>
      <c r="M73" s="61">
        <f t="shared" si="3"/>
        <v>6250</v>
      </c>
    </row>
    <row r="74" spans="1:13" ht="17.25" x14ac:dyDescent="0.3">
      <c r="A74" s="28">
        <f t="shared" si="4"/>
        <v>58</v>
      </c>
      <c r="B74" s="16" t="s">
        <v>120</v>
      </c>
      <c r="C74" s="62" t="s">
        <v>184</v>
      </c>
      <c r="D74" s="74">
        <v>6000</v>
      </c>
      <c r="E74" s="74">
        <v>0</v>
      </c>
      <c r="F74" s="79">
        <v>0</v>
      </c>
      <c r="G74" s="74">
        <v>0</v>
      </c>
      <c r="H74" s="31"/>
      <c r="I74" s="31">
        <v>0</v>
      </c>
      <c r="J74" s="31">
        <v>0</v>
      </c>
      <c r="K74" s="31">
        <f t="shared" si="5"/>
        <v>6000</v>
      </c>
      <c r="L74" s="30">
        <v>250</v>
      </c>
      <c r="M74" s="61">
        <f t="shared" si="3"/>
        <v>6250</v>
      </c>
    </row>
    <row r="75" spans="1:13" ht="17.25" x14ac:dyDescent="0.3">
      <c r="A75" s="28">
        <f t="shared" si="4"/>
        <v>59</v>
      </c>
      <c r="B75" s="16" t="s">
        <v>242</v>
      </c>
      <c r="C75" s="62" t="s">
        <v>185</v>
      </c>
      <c r="D75" s="75">
        <v>6000</v>
      </c>
      <c r="E75" s="75">
        <v>0</v>
      </c>
      <c r="F75" s="84"/>
      <c r="G75" s="75"/>
      <c r="H75" s="31"/>
      <c r="I75" s="31">
        <v>0</v>
      </c>
      <c r="J75" s="31">
        <v>0</v>
      </c>
      <c r="K75" s="31">
        <f t="shared" si="5"/>
        <v>6000</v>
      </c>
      <c r="L75" s="30">
        <v>250</v>
      </c>
      <c r="M75" s="61">
        <f t="shared" si="3"/>
        <v>6250</v>
      </c>
    </row>
    <row r="76" spans="1:13" ht="19.5" customHeight="1" x14ac:dyDescent="0.3">
      <c r="A76" s="28">
        <f t="shared" si="4"/>
        <v>60</v>
      </c>
      <c r="B76" s="16" t="s">
        <v>121</v>
      </c>
      <c r="C76" s="66" t="s">
        <v>186</v>
      </c>
      <c r="D76" s="74">
        <v>6000</v>
      </c>
      <c r="E76" s="74">
        <v>0</v>
      </c>
      <c r="F76" s="79"/>
      <c r="G76" s="74"/>
      <c r="H76" s="31">
        <v>0</v>
      </c>
      <c r="I76" s="31">
        <v>0</v>
      </c>
      <c r="J76" s="31">
        <v>0</v>
      </c>
      <c r="K76" s="31">
        <f t="shared" si="5"/>
        <v>6000</v>
      </c>
      <c r="L76" s="30">
        <v>250</v>
      </c>
      <c r="M76" s="61">
        <f t="shared" si="3"/>
        <v>6250</v>
      </c>
    </row>
    <row r="77" spans="1:13" ht="17.25" x14ac:dyDescent="0.3">
      <c r="A77" s="28">
        <f t="shared" si="4"/>
        <v>61</v>
      </c>
      <c r="B77" s="16" t="s">
        <v>122</v>
      </c>
      <c r="C77" s="62" t="s">
        <v>16</v>
      </c>
      <c r="D77" s="75">
        <v>6000</v>
      </c>
      <c r="E77" s="75">
        <v>0</v>
      </c>
      <c r="F77" s="82"/>
      <c r="G77" s="75">
        <v>375</v>
      </c>
      <c r="H77" s="31"/>
      <c r="I77" s="31">
        <v>0</v>
      </c>
      <c r="J77" s="31">
        <v>0</v>
      </c>
      <c r="K77" s="31">
        <f t="shared" si="5"/>
        <v>6375</v>
      </c>
      <c r="L77" s="30">
        <v>250</v>
      </c>
      <c r="M77" s="61">
        <f t="shared" si="3"/>
        <v>6625</v>
      </c>
    </row>
    <row r="78" spans="1:13" ht="17.25" x14ac:dyDescent="0.3">
      <c r="A78" s="28">
        <f t="shared" si="4"/>
        <v>62</v>
      </c>
      <c r="B78" s="16" t="s">
        <v>123</v>
      </c>
      <c r="C78" s="62" t="s">
        <v>187</v>
      </c>
      <c r="D78" s="92">
        <v>5500</v>
      </c>
      <c r="E78" s="74">
        <v>0</v>
      </c>
      <c r="F78" s="93">
        <v>87.5</v>
      </c>
      <c r="G78" s="92"/>
      <c r="H78" s="31">
        <v>0</v>
      </c>
      <c r="I78" s="31">
        <v>0</v>
      </c>
      <c r="J78" s="31">
        <v>0</v>
      </c>
      <c r="K78" s="31">
        <f t="shared" si="5"/>
        <v>5587.5</v>
      </c>
      <c r="L78" s="30">
        <v>250</v>
      </c>
      <c r="M78" s="61">
        <f t="shared" si="3"/>
        <v>5837.5</v>
      </c>
    </row>
    <row r="79" spans="1:13" ht="17.25" x14ac:dyDescent="0.3">
      <c r="A79" s="28">
        <f t="shared" si="4"/>
        <v>63</v>
      </c>
      <c r="B79" s="16" t="s">
        <v>243</v>
      </c>
      <c r="C79" s="62" t="s">
        <v>18</v>
      </c>
      <c r="D79" s="75">
        <v>4800</v>
      </c>
      <c r="E79" s="75"/>
      <c r="F79" s="82">
        <v>0</v>
      </c>
      <c r="G79" s="75">
        <v>0</v>
      </c>
      <c r="H79" s="33"/>
      <c r="I79" s="31">
        <v>0</v>
      </c>
      <c r="J79" s="31">
        <v>0</v>
      </c>
      <c r="K79" s="31">
        <f t="shared" si="5"/>
        <v>4800</v>
      </c>
      <c r="L79" s="30">
        <v>250</v>
      </c>
      <c r="M79" s="61">
        <f t="shared" si="3"/>
        <v>5050</v>
      </c>
    </row>
    <row r="80" spans="1:13" ht="34.5" x14ac:dyDescent="0.3">
      <c r="A80" s="28">
        <f t="shared" si="4"/>
        <v>64</v>
      </c>
      <c r="B80" s="16" t="s">
        <v>124</v>
      </c>
      <c r="C80" s="62" t="s">
        <v>18</v>
      </c>
      <c r="D80" s="74">
        <v>4800</v>
      </c>
      <c r="E80" s="74">
        <v>0</v>
      </c>
      <c r="F80" s="91">
        <v>0</v>
      </c>
      <c r="G80" s="74">
        <v>0</v>
      </c>
      <c r="H80" s="33">
        <v>0</v>
      </c>
      <c r="I80" s="31">
        <v>0</v>
      </c>
      <c r="J80" s="31">
        <v>0</v>
      </c>
      <c r="K80" s="31">
        <f t="shared" si="5"/>
        <v>4800</v>
      </c>
      <c r="L80" s="30">
        <v>250</v>
      </c>
      <c r="M80" s="61">
        <f t="shared" si="3"/>
        <v>5050</v>
      </c>
    </row>
    <row r="81" spans="1:13" ht="17.25" x14ac:dyDescent="0.3">
      <c r="A81" s="28">
        <f t="shared" si="4"/>
        <v>65</v>
      </c>
      <c r="B81" s="16" t="s">
        <v>125</v>
      </c>
      <c r="C81" s="62" t="s">
        <v>19</v>
      </c>
      <c r="D81" s="75">
        <v>8100</v>
      </c>
      <c r="E81" s="75">
        <v>0</v>
      </c>
      <c r="F81" s="82">
        <v>0</v>
      </c>
      <c r="G81" s="75">
        <v>375</v>
      </c>
      <c r="H81" s="33"/>
      <c r="I81" s="31">
        <v>0</v>
      </c>
      <c r="J81" s="31">
        <v>0</v>
      </c>
      <c r="K81" s="31">
        <f t="shared" si="5"/>
        <v>8475</v>
      </c>
      <c r="L81" s="30">
        <v>250</v>
      </c>
      <c r="M81" s="61">
        <f t="shared" si="3"/>
        <v>8725</v>
      </c>
    </row>
    <row r="82" spans="1:13" ht="34.5" x14ac:dyDescent="0.3">
      <c r="A82" s="28">
        <f t="shared" si="4"/>
        <v>66</v>
      </c>
      <c r="B82" s="16" t="s">
        <v>225</v>
      </c>
      <c r="C82" s="62" t="s">
        <v>216</v>
      </c>
      <c r="D82" s="74">
        <v>8500</v>
      </c>
      <c r="E82" s="74">
        <v>0</v>
      </c>
      <c r="F82" s="91">
        <v>0</v>
      </c>
      <c r="G82" s="74">
        <v>375</v>
      </c>
      <c r="H82" s="33"/>
      <c r="I82" s="31">
        <v>0</v>
      </c>
      <c r="J82" s="31">
        <v>0</v>
      </c>
      <c r="K82" s="31">
        <f t="shared" si="5"/>
        <v>8875</v>
      </c>
      <c r="L82" s="30">
        <v>250</v>
      </c>
      <c r="M82" s="61">
        <f t="shared" si="3"/>
        <v>9125</v>
      </c>
    </row>
    <row r="83" spans="1:13" ht="17.25" x14ac:dyDescent="0.3">
      <c r="A83" s="28">
        <f t="shared" si="4"/>
        <v>67</v>
      </c>
      <c r="B83" s="16" t="s">
        <v>126</v>
      </c>
      <c r="C83" s="62" t="s">
        <v>19</v>
      </c>
      <c r="D83" s="75">
        <v>8000</v>
      </c>
      <c r="E83" s="75"/>
      <c r="F83" s="82">
        <v>0</v>
      </c>
      <c r="G83" s="75">
        <v>375</v>
      </c>
      <c r="H83" s="33"/>
      <c r="I83" s="31">
        <v>0</v>
      </c>
      <c r="J83" s="31">
        <v>0</v>
      </c>
      <c r="K83" s="31">
        <f t="shared" si="5"/>
        <v>8375</v>
      </c>
      <c r="L83" s="30">
        <v>250</v>
      </c>
      <c r="M83" s="61">
        <f t="shared" si="3"/>
        <v>8625</v>
      </c>
    </row>
    <row r="84" spans="1:13" ht="17.25" x14ac:dyDescent="0.3">
      <c r="A84" s="28">
        <f t="shared" si="4"/>
        <v>68</v>
      </c>
      <c r="B84" s="16" t="s">
        <v>215</v>
      </c>
      <c r="C84" s="62" t="s">
        <v>19</v>
      </c>
      <c r="D84" s="74">
        <v>8000</v>
      </c>
      <c r="E84" s="76"/>
      <c r="F84" s="81"/>
      <c r="G84" s="76">
        <v>375</v>
      </c>
      <c r="H84" s="33"/>
      <c r="I84" s="31">
        <v>0</v>
      </c>
      <c r="J84" s="31">
        <v>0</v>
      </c>
      <c r="K84" s="31">
        <f t="shared" si="5"/>
        <v>8375</v>
      </c>
      <c r="L84" s="30">
        <v>250</v>
      </c>
      <c r="M84" s="61">
        <f t="shared" si="3"/>
        <v>8625</v>
      </c>
    </row>
    <row r="85" spans="1:13" ht="17.25" x14ac:dyDescent="0.3">
      <c r="A85" s="28">
        <f t="shared" si="4"/>
        <v>69</v>
      </c>
      <c r="B85" s="16" t="s">
        <v>58</v>
      </c>
      <c r="C85" s="62" t="s">
        <v>19</v>
      </c>
      <c r="D85" s="75">
        <v>8000</v>
      </c>
      <c r="E85" s="75"/>
      <c r="F85" s="80"/>
      <c r="G85" s="75">
        <v>375</v>
      </c>
      <c r="H85" s="33"/>
      <c r="I85" s="31">
        <v>0</v>
      </c>
      <c r="J85" s="31">
        <v>0</v>
      </c>
      <c r="K85" s="31">
        <f t="shared" si="5"/>
        <v>8375</v>
      </c>
      <c r="L85" s="30">
        <v>250</v>
      </c>
      <c r="M85" s="61">
        <f t="shared" si="3"/>
        <v>8625</v>
      </c>
    </row>
    <row r="86" spans="1:13" ht="16.5" customHeight="1" x14ac:dyDescent="0.3">
      <c r="A86" s="28">
        <f t="shared" si="4"/>
        <v>70</v>
      </c>
      <c r="B86" s="16" t="s">
        <v>127</v>
      </c>
      <c r="C86" s="62" t="s">
        <v>189</v>
      </c>
      <c r="D86" s="75">
        <v>8000</v>
      </c>
      <c r="E86" s="75">
        <v>0</v>
      </c>
      <c r="F86" s="84">
        <v>0</v>
      </c>
      <c r="G86" s="75">
        <v>375</v>
      </c>
      <c r="H86" s="33">
        <v>0</v>
      </c>
      <c r="I86" s="31">
        <v>0</v>
      </c>
      <c r="J86" s="31">
        <v>0</v>
      </c>
      <c r="K86" s="31">
        <f t="shared" si="5"/>
        <v>8375</v>
      </c>
      <c r="L86" s="30">
        <v>250</v>
      </c>
      <c r="M86" s="61">
        <f t="shared" si="3"/>
        <v>8625</v>
      </c>
    </row>
    <row r="87" spans="1:13" ht="16.5" customHeight="1" x14ac:dyDescent="0.3">
      <c r="A87" s="28">
        <f t="shared" si="4"/>
        <v>71</v>
      </c>
      <c r="B87" s="16" t="s">
        <v>128</v>
      </c>
      <c r="C87" s="62" t="s">
        <v>190</v>
      </c>
      <c r="D87" s="74">
        <v>6000</v>
      </c>
      <c r="E87" s="74">
        <v>0</v>
      </c>
      <c r="F87" s="79">
        <v>0</v>
      </c>
      <c r="G87" s="74">
        <v>0</v>
      </c>
      <c r="H87" s="30"/>
      <c r="I87" s="31">
        <v>0</v>
      </c>
      <c r="J87" s="31">
        <v>0</v>
      </c>
      <c r="K87" s="31">
        <f t="shared" si="5"/>
        <v>6000</v>
      </c>
      <c r="L87" s="30">
        <v>250</v>
      </c>
      <c r="M87" s="61">
        <f t="shared" si="3"/>
        <v>6250</v>
      </c>
    </row>
    <row r="88" spans="1:13" ht="16.5" customHeight="1" x14ac:dyDescent="0.3">
      <c r="A88" s="28">
        <f t="shared" si="4"/>
        <v>72</v>
      </c>
      <c r="B88" s="16" t="s">
        <v>129</v>
      </c>
      <c r="C88" s="62" t="s">
        <v>15</v>
      </c>
      <c r="D88" s="75">
        <v>6500</v>
      </c>
      <c r="E88" s="75">
        <v>0</v>
      </c>
      <c r="F88" s="85">
        <v>0</v>
      </c>
      <c r="G88" s="75">
        <v>375</v>
      </c>
      <c r="H88" s="31"/>
      <c r="I88" s="31">
        <v>0</v>
      </c>
      <c r="J88" s="31">
        <v>0</v>
      </c>
      <c r="K88" s="31">
        <f t="shared" si="5"/>
        <v>6875</v>
      </c>
      <c r="L88" s="30">
        <v>250</v>
      </c>
      <c r="M88" s="61">
        <f t="shared" si="3"/>
        <v>7125</v>
      </c>
    </row>
    <row r="89" spans="1:13" ht="15.75" customHeight="1" x14ac:dyDescent="0.3">
      <c r="A89" s="28">
        <f t="shared" si="4"/>
        <v>73</v>
      </c>
      <c r="B89" s="16" t="s">
        <v>58</v>
      </c>
      <c r="C89" s="62" t="s">
        <v>191</v>
      </c>
      <c r="D89" s="94">
        <v>8000</v>
      </c>
      <c r="E89" s="95">
        <v>0</v>
      </c>
      <c r="F89" s="94">
        <v>0</v>
      </c>
      <c r="G89" s="96">
        <v>375</v>
      </c>
      <c r="H89" s="31">
        <v>0</v>
      </c>
      <c r="I89" s="31">
        <v>0</v>
      </c>
      <c r="J89" s="31">
        <v>0</v>
      </c>
      <c r="K89" s="31">
        <f t="shared" si="5"/>
        <v>8375</v>
      </c>
      <c r="L89" s="30">
        <v>250</v>
      </c>
      <c r="M89" s="61">
        <f t="shared" si="3"/>
        <v>8625</v>
      </c>
    </row>
    <row r="90" spans="1:13" ht="17.25" x14ac:dyDescent="0.3">
      <c r="A90" s="28">
        <f t="shared" si="4"/>
        <v>74</v>
      </c>
      <c r="B90" s="16" t="s">
        <v>58</v>
      </c>
      <c r="C90" s="62" t="s">
        <v>192</v>
      </c>
      <c r="D90" s="97">
        <v>8000</v>
      </c>
      <c r="E90" s="98">
        <v>0</v>
      </c>
      <c r="F90" s="97">
        <v>0</v>
      </c>
      <c r="G90" s="98">
        <v>375</v>
      </c>
      <c r="H90" s="31">
        <v>0</v>
      </c>
      <c r="I90" s="31">
        <v>0</v>
      </c>
      <c r="J90" s="31">
        <v>0</v>
      </c>
      <c r="K90" s="31">
        <f t="shared" si="5"/>
        <v>8375</v>
      </c>
      <c r="L90" s="30">
        <v>250</v>
      </c>
      <c r="M90" s="61">
        <f t="shared" si="3"/>
        <v>8625</v>
      </c>
    </row>
    <row r="91" spans="1:13" ht="17.25" x14ac:dyDescent="0.3">
      <c r="A91" s="28">
        <f t="shared" si="4"/>
        <v>75</v>
      </c>
      <c r="B91" s="16" t="s">
        <v>58</v>
      </c>
      <c r="C91" s="64" t="s">
        <v>6</v>
      </c>
      <c r="D91" s="74">
        <v>10000</v>
      </c>
      <c r="E91" s="74">
        <v>0</v>
      </c>
      <c r="F91" s="78">
        <v>0</v>
      </c>
      <c r="G91" s="99">
        <v>375</v>
      </c>
      <c r="H91" s="99">
        <v>0</v>
      </c>
      <c r="I91" s="31">
        <v>0</v>
      </c>
      <c r="J91" s="31">
        <v>0</v>
      </c>
      <c r="K91" s="31">
        <f t="shared" si="5"/>
        <v>10375</v>
      </c>
      <c r="L91" s="30">
        <v>250</v>
      </c>
      <c r="M91" s="61">
        <f t="shared" si="3"/>
        <v>10625</v>
      </c>
    </row>
    <row r="92" spans="1:13" ht="17.25" x14ac:dyDescent="0.3">
      <c r="A92" s="28">
        <f t="shared" si="4"/>
        <v>76</v>
      </c>
      <c r="B92" s="13" t="s">
        <v>132</v>
      </c>
      <c r="C92" s="62" t="s">
        <v>22</v>
      </c>
      <c r="D92" s="75">
        <v>6000</v>
      </c>
      <c r="E92" s="75">
        <v>0</v>
      </c>
      <c r="F92" s="82">
        <v>0</v>
      </c>
      <c r="G92" s="29"/>
      <c r="H92" s="29">
        <v>0</v>
      </c>
      <c r="I92" s="31">
        <v>0</v>
      </c>
      <c r="J92" s="31">
        <v>0</v>
      </c>
      <c r="K92" s="31">
        <f t="shared" si="5"/>
        <v>6000</v>
      </c>
      <c r="L92" s="30">
        <v>250</v>
      </c>
      <c r="M92" s="61">
        <f t="shared" si="3"/>
        <v>6250</v>
      </c>
    </row>
    <row r="93" spans="1:13" ht="17.25" x14ac:dyDescent="0.3">
      <c r="A93" s="28">
        <f t="shared" si="4"/>
        <v>77</v>
      </c>
      <c r="B93" s="13" t="s">
        <v>133</v>
      </c>
      <c r="C93" s="62" t="s">
        <v>26</v>
      </c>
      <c r="D93" s="74">
        <v>3500</v>
      </c>
      <c r="E93" s="74">
        <v>250</v>
      </c>
      <c r="F93" s="102">
        <v>35</v>
      </c>
      <c r="G93" s="29"/>
      <c r="H93" s="29">
        <v>0</v>
      </c>
      <c r="I93" s="31">
        <v>0</v>
      </c>
      <c r="J93" s="31">
        <v>0</v>
      </c>
      <c r="K93" s="31">
        <f t="shared" si="5"/>
        <v>3785</v>
      </c>
      <c r="L93" s="30">
        <v>250</v>
      </c>
      <c r="M93" s="61">
        <f t="shared" si="3"/>
        <v>4035</v>
      </c>
    </row>
    <row r="94" spans="1:13" ht="17.25" x14ac:dyDescent="0.3">
      <c r="A94" s="28">
        <f t="shared" si="4"/>
        <v>78</v>
      </c>
      <c r="B94" s="16" t="s">
        <v>134</v>
      </c>
      <c r="C94" s="67" t="s">
        <v>49</v>
      </c>
      <c r="D94" s="75">
        <v>7000</v>
      </c>
      <c r="E94" s="75">
        <v>0</v>
      </c>
      <c r="F94" s="80">
        <v>35</v>
      </c>
      <c r="G94" s="99"/>
      <c r="H94" s="99">
        <v>0</v>
      </c>
      <c r="I94" s="31">
        <v>0</v>
      </c>
      <c r="J94" s="31">
        <v>0</v>
      </c>
      <c r="K94" s="31">
        <f t="shared" si="5"/>
        <v>7035</v>
      </c>
      <c r="L94" s="30">
        <v>250</v>
      </c>
      <c r="M94" s="61">
        <f t="shared" si="3"/>
        <v>7285</v>
      </c>
    </row>
    <row r="95" spans="1:13" ht="17.25" x14ac:dyDescent="0.3">
      <c r="A95" s="28">
        <f t="shared" si="4"/>
        <v>79</v>
      </c>
      <c r="B95" s="16" t="s">
        <v>135</v>
      </c>
      <c r="C95" s="62" t="s">
        <v>24</v>
      </c>
      <c r="D95" s="74">
        <v>4800</v>
      </c>
      <c r="E95" s="79">
        <v>0</v>
      </c>
      <c r="F95" s="74">
        <v>0</v>
      </c>
      <c r="G95" s="99"/>
      <c r="H95" s="99">
        <v>0</v>
      </c>
      <c r="I95" s="31">
        <v>0</v>
      </c>
      <c r="J95" s="31">
        <v>0</v>
      </c>
      <c r="K95" s="31">
        <f t="shared" si="5"/>
        <v>4800</v>
      </c>
      <c r="L95" s="30">
        <v>250</v>
      </c>
      <c r="M95" s="61">
        <f t="shared" si="3"/>
        <v>5050</v>
      </c>
    </row>
    <row r="96" spans="1:13" ht="17.25" x14ac:dyDescent="0.3">
      <c r="A96" s="28">
        <f t="shared" si="4"/>
        <v>80</v>
      </c>
      <c r="B96" s="16" t="s">
        <v>136</v>
      </c>
      <c r="C96" s="64" t="s">
        <v>24</v>
      </c>
      <c r="D96" s="75">
        <v>4800</v>
      </c>
      <c r="E96" s="75">
        <v>200</v>
      </c>
      <c r="F96" s="85">
        <v>35</v>
      </c>
      <c r="G96" s="29"/>
      <c r="H96" s="29">
        <v>0</v>
      </c>
      <c r="I96" s="31">
        <v>0</v>
      </c>
      <c r="J96" s="31">
        <v>0</v>
      </c>
      <c r="K96" s="31">
        <f t="shared" si="5"/>
        <v>5035</v>
      </c>
      <c r="L96" s="30">
        <v>250</v>
      </c>
      <c r="M96" s="61">
        <f t="shared" si="3"/>
        <v>5285</v>
      </c>
    </row>
    <row r="97" spans="1:13" ht="17.25" x14ac:dyDescent="0.3">
      <c r="A97" s="28">
        <f t="shared" si="4"/>
        <v>81</v>
      </c>
      <c r="B97" s="16" t="s">
        <v>137</v>
      </c>
      <c r="C97" s="62" t="s">
        <v>23</v>
      </c>
      <c r="D97" s="74">
        <v>6500</v>
      </c>
      <c r="E97" s="74">
        <v>0</v>
      </c>
      <c r="F97" s="86">
        <v>35</v>
      </c>
      <c r="G97" s="29"/>
      <c r="H97" s="29">
        <v>0</v>
      </c>
      <c r="I97" s="31">
        <v>0</v>
      </c>
      <c r="J97" s="31">
        <v>0</v>
      </c>
      <c r="K97" s="31">
        <f t="shared" ref="K97:K118" si="6">D97+E97+F97+G97+H97</f>
        <v>6535</v>
      </c>
      <c r="L97" s="30">
        <v>250</v>
      </c>
      <c r="M97" s="61">
        <f t="shared" ref="M97:M118" si="7">K97+L97</f>
        <v>6785</v>
      </c>
    </row>
    <row r="98" spans="1:13" ht="17.25" x14ac:dyDescent="0.3">
      <c r="A98" s="28">
        <f t="shared" si="4"/>
        <v>82</v>
      </c>
      <c r="B98" s="16" t="s">
        <v>138</v>
      </c>
      <c r="C98" s="62" t="s">
        <v>27</v>
      </c>
      <c r="D98" s="75">
        <v>4000</v>
      </c>
      <c r="E98" s="75">
        <v>500</v>
      </c>
      <c r="F98" s="85">
        <v>35</v>
      </c>
      <c r="G98" s="29"/>
      <c r="H98" s="29">
        <v>0</v>
      </c>
      <c r="I98" s="31">
        <v>0</v>
      </c>
      <c r="J98" s="31">
        <v>0</v>
      </c>
      <c r="K98" s="31">
        <f t="shared" si="6"/>
        <v>4535</v>
      </c>
      <c r="L98" s="30">
        <v>250</v>
      </c>
      <c r="M98" s="61">
        <f t="shared" si="7"/>
        <v>4785</v>
      </c>
    </row>
    <row r="99" spans="1:13" ht="17.25" x14ac:dyDescent="0.3">
      <c r="A99" s="28">
        <f t="shared" ref="A99:A116" si="8">+A98+1</f>
        <v>83</v>
      </c>
      <c r="B99" s="16" t="s">
        <v>139</v>
      </c>
      <c r="C99" s="65" t="s">
        <v>27</v>
      </c>
      <c r="D99" s="74">
        <v>4000</v>
      </c>
      <c r="E99" s="74">
        <v>0</v>
      </c>
      <c r="F99" s="86">
        <v>0</v>
      </c>
      <c r="G99" s="29"/>
      <c r="H99" s="29">
        <v>0</v>
      </c>
      <c r="I99" s="31">
        <v>0</v>
      </c>
      <c r="J99" s="31">
        <v>0</v>
      </c>
      <c r="K99" s="31">
        <f t="shared" si="6"/>
        <v>4000</v>
      </c>
      <c r="L99" s="30">
        <v>250</v>
      </c>
      <c r="M99" s="61">
        <f t="shared" si="7"/>
        <v>4250</v>
      </c>
    </row>
    <row r="100" spans="1:13" ht="17.25" x14ac:dyDescent="0.3">
      <c r="A100" s="28">
        <f t="shared" si="8"/>
        <v>84</v>
      </c>
      <c r="B100" s="23" t="s">
        <v>140</v>
      </c>
      <c r="C100" s="62" t="s">
        <v>27</v>
      </c>
      <c r="D100" s="75">
        <v>4000</v>
      </c>
      <c r="E100" s="75">
        <v>500</v>
      </c>
      <c r="F100" s="85"/>
      <c r="G100" s="29"/>
      <c r="H100" s="29">
        <v>0</v>
      </c>
      <c r="I100" s="31">
        <v>0</v>
      </c>
      <c r="J100" s="31">
        <v>0</v>
      </c>
      <c r="K100" s="31">
        <f t="shared" si="6"/>
        <v>4500</v>
      </c>
      <c r="L100" s="30">
        <v>250</v>
      </c>
      <c r="M100" s="61">
        <f t="shared" si="7"/>
        <v>4750</v>
      </c>
    </row>
    <row r="101" spans="1:13" ht="17.25" x14ac:dyDescent="0.3">
      <c r="A101" s="28">
        <f t="shared" si="8"/>
        <v>85</v>
      </c>
      <c r="B101" s="16" t="s">
        <v>141</v>
      </c>
      <c r="C101" s="62" t="s">
        <v>27</v>
      </c>
      <c r="D101" s="74">
        <v>4000</v>
      </c>
      <c r="E101" s="74">
        <v>500</v>
      </c>
      <c r="F101" s="86"/>
      <c r="G101" s="29"/>
      <c r="H101" s="29">
        <v>0</v>
      </c>
      <c r="I101" s="31">
        <v>0</v>
      </c>
      <c r="J101" s="31">
        <v>0</v>
      </c>
      <c r="K101" s="31">
        <f t="shared" si="6"/>
        <v>4500</v>
      </c>
      <c r="L101" s="30">
        <v>250</v>
      </c>
      <c r="M101" s="61">
        <f t="shared" si="7"/>
        <v>4750</v>
      </c>
    </row>
    <row r="102" spans="1:13" ht="17.25" x14ac:dyDescent="0.3">
      <c r="A102" s="28">
        <f t="shared" si="8"/>
        <v>86</v>
      </c>
      <c r="B102" s="22" t="s">
        <v>58</v>
      </c>
      <c r="C102" s="62" t="s">
        <v>28</v>
      </c>
      <c r="D102" s="75">
        <v>4000</v>
      </c>
      <c r="E102" s="100">
        <v>0</v>
      </c>
      <c r="F102" s="82">
        <v>0</v>
      </c>
      <c r="G102" s="99"/>
      <c r="H102" s="29">
        <v>0</v>
      </c>
      <c r="I102" s="31">
        <v>0</v>
      </c>
      <c r="J102" s="31">
        <v>0</v>
      </c>
      <c r="K102" s="31">
        <f t="shared" si="6"/>
        <v>4000</v>
      </c>
      <c r="L102" s="30">
        <v>250</v>
      </c>
      <c r="M102" s="61">
        <f t="shared" si="7"/>
        <v>4250</v>
      </c>
    </row>
    <row r="103" spans="1:13" ht="16.5" customHeight="1" x14ac:dyDescent="0.3">
      <c r="A103" s="28">
        <f t="shared" si="8"/>
        <v>87</v>
      </c>
      <c r="B103" s="22" t="s">
        <v>142</v>
      </c>
      <c r="C103" s="62" t="s">
        <v>29</v>
      </c>
      <c r="D103" s="75">
        <v>4500</v>
      </c>
      <c r="E103" s="75">
        <v>300</v>
      </c>
      <c r="F103" s="82">
        <v>50</v>
      </c>
      <c r="G103" s="99"/>
      <c r="H103" s="29">
        <v>0</v>
      </c>
      <c r="I103" s="31">
        <v>0</v>
      </c>
      <c r="J103" s="31">
        <v>0</v>
      </c>
      <c r="K103" s="31">
        <f t="shared" si="6"/>
        <v>4850</v>
      </c>
      <c r="L103" s="30">
        <v>250</v>
      </c>
      <c r="M103" s="61">
        <f t="shared" si="7"/>
        <v>5100</v>
      </c>
    </row>
    <row r="104" spans="1:13" ht="16.5" customHeight="1" x14ac:dyDescent="0.3">
      <c r="A104" s="28">
        <f t="shared" si="8"/>
        <v>88</v>
      </c>
      <c r="B104" s="22" t="s">
        <v>143</v>
      </c>
      <c r="C104" s="62" t="s">
        <v>8</v>
      </c>
      <c r="D104" s="74">
        <v>3500</v>
      </c>
      <c r="E104" s="79">
        <v>0</v>
      </c>
      <c r="F104" s="74">
        <v>0</v>
      </c>
      <c r="G104" s="29"/>
      <c r="H104" s="29">
        <v>0</v>
      </c>
      <c r="I104" s="31">
        <v>0</v>
      </c>
      <c r="J104" s="31">
        <v>0</v>
      </c>
      <c r="K104" s="31">
        <f t="shared" si="6"/>
        <v>3500</v>
      </c>
      <c r="L104" s="30">
        <v>250</v>
      </c>
      <c r="M104" s="61">
        <f t="shared" si="7"/>
        <v>3750</v>
      </c>
    </row>
    <row r="105" spans="1:13" ht="17.25" x14ac:dyDescent="0.3">
      <c r="A105" s="28">
        <f t="shared" si="8"/>
        <v>89</v>
      </c>
      <c r="B105" s="22" t="s">
        <v>144</v>
      </c>
      <c r="C105" s="62" t="s">
        <v>62</v>
      </c>
      <c r="D105" s="75">
        <v>3300</v>
      </c>
      <c r="E105" s="84">
        <v>0</v>
      </c>
      <c r="F105" s="75">
        <v>0</v>
      </c>
      <c r="G105" s="29"/>
      <c r="H105" s="29">
        <v>0</v>
      </c>
      <c r="I105" s="31">
        <v>0</v>
      </c>
      <c r="J105" s="31">
        <v>0</v>
      </c>
      <c r="K105" s="31">
        <f t="shared" si="6"/>
        <v>3300</v>
      </c>
      <c r="L105" s="30">
        <v>250</v>
      </c>
      <c r="M105" s="61">
        <f t="shared" si="7"/>
        <v>3550</v>
      </c>
    </row>
    <row r="106" spans="1:13" ht="17.25" x14ac:dyDescent="0.3">
      <c r="A106" s="28">
        <f t="shared" si="8"/>
        <v>90</v>
      </c>
      <c r="B106" s="16" t="s">
        <v>145</v>
      </c>
      <c r="C106" s="62" t="s">
        <v>7</v>
      </c>
      <c r="D106" s="74">
        <v>3500</v>
      </c>
      <c r="E106" s="74">
        <v>0</v>
      </c>
      <c r="F106" s="86">
        <v>0</v>
      </c>
      <c r="G106" s="29"/>
      <c r="H106" s="29">
        <v>0</v>
      </c>
      <c r="I106" s="31">
        <v>0</v>
      </c>
      <c r="J106" s="31">
        <v>0</v>
      </c>
      <c r="K106" s="31">
        <f t="shared" si="6"/>
        <v>3500</v>
      </c>
      <c r="L106" s="30">
        <v>250</v>
      </c>
      <c r="M106" s="61">
        <f t="shared" si="7"/>
        <v>3750</v>
      </c>
    </row>
    <row r="107" spans="1:13" ht="17.25" x14ac:dyDescent="0.3">
      <c r="A107" s="28">
        <f t="shared" si="8"/>
        <v>91</v>
      </c>
      <c r="B107" s="16" t="s">
        <v>146</v>
      </c>
      <c r="C107" s="62" t="s">
        <v>25</v>
      </c>
      <c r="D107" s="74">
        <v>4800</v>
      </c>
      <c r="E107" s="74">
        <v>250</v>
      </c>
      <c r="F107" s="79">
        <v>35</v>
      </c>
      <c r="G107" s="29"/>
      <c r="H107" s="29">
        <v>0</v>
      </c>
      <c r="I107" s="31">
        <v>0</v>
      </c>
      <c r="J107" s="31">
        <v>0</v>
      </c>
      <c r="K107" s="31">
        <f t="shared" si="6"/>
        <v>5085</v>
      </c>
      <c r="L107" s="30">
        <v>250</v>
      </c>
      <c r="M107" s="61">
        <f t="shared" si="7"/>
        <v>5335</v>
      </c>
    </row>
    <row r="108" spans="1:13" ht="17.25" x14ac:dyDescent="0.3">
      <c r="A108" s="28">
        <f t="shared" si="8"/>
        <v>92</v>
      </c>
      <c r="B108" s="16" t="s">
        <v>147</v>
      </c>
      <c r="C108" s="62" t="s">
        <v>194</v>
      </c>
      <c r="D108" s="75">
        <v>6000</v>
      </c>
      <c r="E108" s="75"/>
      <c r="F108" s="80">
        <v>0</v>
      </c>
      <c r="G108" s="29"/>
      <c r="H108" s="29">
        <v>0</v>
      </c>
      <c r="I108" s="31">
        <v>0</v>
      </c>
      <c r="J108" s="31">
        <v>0</v>
      </c>
      <c r="K108" s="31">
        <f t="shared" si="6"/>
        <v>6000</v>
      </c>
      <c r="L108" s="30">
        <v>250</v>
      </c>
      <c r="M108" s="61">
        <f t="shared" si="7"/>
        <v>6250</v>
      </c>
    </row>
    <row r="109" spans="1:13" ht="17.25" x14ac:dyDescent="0.3">
      <c r="A109" s="28">
        <f t="shared" si="8"/>
        <v>93</v>
      </c>
      <c r="B109" s="16" t="s">
        <v>148</v>
      </c>
      <c r="C109" s="62" t="s">
        <v>195</v>
      </c>
      <c r="D109" s="74">
        <v>7750</v>
      </c>
      <c r="E109" s="74">
        <v>0</v>
      </c>
      <c r="F109" s="90">
        <v>35</v>
      </c>
      <c r="G109" s="29"/>
      <c r="H109" s="29">
        <v>0</v>
      </c>
      <c r="I109" s="31">
        <v>0</v>
      </c>
      <c r="J109" s="31">
        <v>0</v>
      </c>
      <c r="K109" s="31">
        <f t="shared" si="6"/>
        <v>7785</v>
      </c>
      <c r="L109" s="30">
        <v>250</v>
      </c>
      <c r="M109" s="61">
        <f t="shared" si="7"/>
        <v>8035</v>
      </c>
    </row>
    <row r="110" spans="1:13" ht="17.25" x14ac:dyDescent="0.3">
      <c r="A110" s="28">
        <f t="shared" si="8"/>
        <v>94</v>
      </c>
      <c r="B110" s="16" t="s">
        <v>217</v>
      </c>
      <c r="C110" s="62" t="s">
        <v>13</v>
      </c>
      <c r="D110" s="75">
        <v>4800</v>
      </c>
      <c r="E110" s="75">
        <v>0</v>
      </c>
      <c r="F110" s="80">
        <v>0</v>
      </c>
      <c r="G110" s="29"/>
      <c r="H110" s="29">
        <v>0</v>
      </c>
      <c r="I110" s="31">
        <v>0</v>
      </c>
      <c r="J110" s="31">
        <v>0</v>
      </c>
      <c r="K110" s="31">
        <f t="shared" si="6"/>
        <v>4800</v>
      </c>
      <c r="L110" s="30">
        <v>250</v>
      </c>
      <c r="M110" s="61">
        <f t="shared" si="7"/>
        <v>5050</v>
      </c>
    </row>
    <row r="111" spans="1:13" ht="17.25" x14ac:dyDescent="0.3">
      <c r="A111" s="28">
        <f t="shared" si="8"/>
        <v>95</v>
      </c>
      <c r="B111" s="16" t="s">
        <v>149</v>
      </c>
      <c r="C111" s="62" t="s">
        <v>11</v>
      </c>
      <c r="D111" s="74">
        <v>6500</v>
      </c>
      <c r="E111" s="74"/>
      <c r="F111" s="90">
        <v>0</v>
      </c>
      <c r="G111" s="29"/>
      <c r="H111" s="29">
        <v>0</v>
      </c>
      <c r="I111" s="31">
        <v>0</v>
      </c>
      <c r="J111" s="31">
        <v>0</v>
      </c>
      <c r="K111" s="31">
        <f t="shared" si="6"/>
        <v>6500</v>
      </c>
      <c r="L111" s="30">
        <v>250</v>
      </c>
      <c r="M111" s="61">
        <f t="shared" si="7"/>
        <v>6750</v>
      </c>
    </row>
    <row r="112" spans="1:13" ht="17.25" x14ac:dyDescent="0.3">
      <c r="A112" s="28">
        <f t="shared" si="8"/>
        <v>96</v>
      </c>
      <c r="B112" s="16" t="s">
        <v>150</v>
      </c>
      <c r="C112" s="62" t="s">
        <v>12</v>
      </c>
      <c r="D112" s="75">
        <v>5300</v>
      </c>
      <c r="E112" s="75">
        <v>0</v>
      </c>
      <c r="F112" s="84">
        <v>0</v>
      </c>
      <c r="G112" s="29"/>
      <c r="H112" s="29">
        <v>0</v>
      </c>
      <c r="I112" s="31">
        <v>0</v>
      </c>
      <c r="J112" s="31">
        <v>0</v>
      </c>
      <c r="K112" s="31">
        <f t="shared" si="6"/>
        <v>5300</v>
      </c>
      <c r="L112" s="30">
        <v>250</v>
      </c>
      <c r="M112" s="61">
        <f t="shared" si="7"/>
        <v>5550</v>
      </c>
    </row>
    <row r="113" spans="1:13" ht="17.25" x14ac:dyDescent="0.3">
      <c r="A113" s="28">
        <f t="shared" si="8"/>
        <v>97</v>
      </c>
      <c r="B113" s="6" t="s">
        <v>151</v>
      </c>
      <c r="C113" s="47" t="s">
        <v>12</v>
      </c>
      <c r="D113" s="74">
        <v>4800</v>
      </c>
      <c r="E113" s="74"/>
      <c r="F113" s="90">
        <v>0</v>
      </c>
      <c r="G113" s="101"/>
      <c r="H113" s="29">
        <v>0</v>
      </c>
      <c r="I113" s="31">
        <v>0</v>
      </c>
      <c r="J113" s="31">
        <v>0</v>
      </c>
      <c r="K113" s="31">
        <f t="shared" si="6"/>
        <v>4800</v>
      </c>
      <c r="L113" s="30">
        <v>250</v>
      </c>
      <c r="M113" s="61">
        <f t="shared" si="7"/>
        <v>5050</v>
      </c>
    </row>
    <row r="114" spans="1:13" ht="17.25" x14ac:dyDescent="0.3">
      <c r="A114" s="28">
        <f t="shared" si="8"/>
        <v>98</v>
      </c>
      <c r="B114" s="6" t="s">
        <v>152</v>
      </c>
      <c r="C114" s="47" t="s">
        <v>196</v>
      </c>
      <c r="D114" s="75">
        <v>10000</v>
      </c>
      <c r="E114" s="75">
        <v>0</v>
      </c>
      <c r="F114" s="80">
        <v>0</v>
      </c>
      <c r="G114" s="103">
        <v>375</v>
      </c>
      <c r="H114" s="29">
        <v>0</v>
      </c>
      <c r="I114" s="31">
        <v>0</v>
      </c>
      <c r="J114" s="31">
        <v>0</v>
      </c>
      <c r="K114" s="31">
        <f t="shared" si="6"/>
        <v>10375</v>
      </c>
      <c r="L114" s="30">
        <v>250</v>
      </c>
      <c r="M114" s="61">
        <f t="shared" si="7"/>
        <v>10625</v>
      </c>
    </row>
    <row r="115" spans="1:13" ht="25.5" customHeight="1" x14ac:dyDescent="0.3">
      <c r="A115" s="28">
        <f t="shared" si="8"/>
        <v>99</v>
      </c>
      <c r="B115" s="6" t="s">
        <v>153</v>
      </c>
      <c r="C115" s="47" t="s">
        <v>10</v>
      </c>
      <c r="D115" s="74">
        <v>6000</v>
      </c>
      <c r="E115" s="74">
        <v>300</v>
      </c>
      <c r="F115" s="90">
        <v>0</v>
      </c>
      <c r="G115" s="101"/>
      <c r="H115" s="29">
        <v>0</v>
      </c>
      <c r="I115" s="31">
        <v>0</v>
      </c>
      <c r="J115" s="31">
        <v>0</v>
      </c>
      <c r="K115" s="31">
        <f t="shared" si="6"/>
        <v>6300</v>
      </c>
      <c r="L115" s="30">
        <v>250</v>
      </c>
      <c r="M115" s="61">
        <f t="shared" si="7"/>
        <v>6550</v>
      </c>
    </row>
    <row r="116" spans="1:13" x14ac:dyDescent="0.3">
      <c r="A116" s="28">
        <f t="shared" si="8"/>
        <v>100</v>
      </c>
      <c r="B116" s="121" t="s">
        <v>226</v>
      </c>
      <c r="C116" s="47" t="s">
        <v>197</v>
      </c>
      <c r="D116" s="124">
        <v>4500</v>
      </c>
      <c r="E116" s="125">
        <v>0</v>
      </c>
      <c r="F116" s="126">
        <v>0</v>
      </c>
      <c r="G116" s="127"/>
      <c r="H116" s="128">
        <v>0</v>
      </c>
      <c r="I116" s="31">
        <v>0</v>
      </c>
      <c r="J116" s="31">
        <v>0</v>
      </c>
      <c r="K116" s="129">
        <f t="shared" si="6"/>
        <v>4500</v>
      </c>
      <c r="L116" s="128">
        <v>250</v>
      </c>
      <c r="M116" s="61">
        <f t="shared" si="7"/>
        <v>4750</v>
      </c>
    </row>
    <row r="117" spans="1:13" x14ac:dyDescent="0.3">
      <c r="A117" s="131">
        <v>101</v>
      </c>
      <c r="B117" s="121" t="s">
        <v>218</v>
      </c>
      <c r="C117" s="121" t="s">
        <v>204</v>
      </c>
      <c r="D117" s="74">
        <v>6500</v>
      </c>
      <c r="E117" s="132">
        <v>0</v>
      </c>
      <c r="F117" s="133">
        <v>0</v>
      </c>
      <c r="G117" s="47">
        <v>0</v>
      </c>
      <c r="H117" s="30">
        <v>0</v>
      </c>
      <c r="I117" s="31">
        <v>0</v>
      </c>
      <c r="J117" s="31">
        <v>0</v>
      </c>
      <c r="K117" s="31">
        <f t="shared" si="6"/>
        <v>6500</v>
      </c>
      <c r="L117" s="30">
        <v>250</v>
      </c>
      <c r="M117" s="61">
        <f t="shared" si="7"/>
        <v>6750</v>
      </c>
    </row>
    <row r="118" spans="1:13" x14ac:dyDescent="0.3">
      <c r="A118" s="131">
        <v>102</v>
      </c>
      <c r="B118" s="121" t="s">
        <v>219</v>
      </c>
      <c r="C118" s="121" t="s">
        <v>205</v>
      </c>
      <c r="D118" s="130">
        <v>4800</v>
      </c>
      <c r="E118" s="132">
        <v>0</v>
      </c>
      <c r="F118" s="133">
        <v>0</v>
      </c>
      <c r="G118" s="47">
        <v>0</v>
      </c>
      <c r="H118" s="30">
        <v>0</v>
      </c>
      <c r="I118" s="31">
        <v>0</v>
      </c>
      <c r="J118" s="31">
        <v>0</v>
      </c>
      <c r="K118" s="31">
        <f t="shared" si="6"/>
        <v>4800</v>
      </c>
      <c r="L118" s="30">
        <v>250</v>
      </c>
      <c r="M118" s="61">
        <f t="shared" si="7"/>
        <v>5050</v>
      </c>
    </row>
    <row r="119" spans="1:13" ht="17.25" thickBot="1" x14ac:dyDescent="0.35"/>
    <row r="120" spans="1:13" x14ac:dyDescent="0.3">
      <c r="A120" s="173" t="s">
        <v>45</v>
      </c>
      <c r="B120" s="68"/>
      <c r="C120" s="158" t="s">
        <v>32</v>
      </c>
      <c r="D120" s="175" t="s">
        <v>46</v>
      </c>
      <c r="E120" s="163" t="s">
        <v>41</v>
      </c>
      <c r="F120" s="161" t="s">
        <v>42</v>
      </c>
      <c r="G120" s="163" t="s">
        <v>43</v>
      </c>
      <c r="H120" s="168" t="s">
        <v>202</v>
      </c>
      <c r="I120" s="118"/>
      <c r="J120" s="118"/>
      <c r="K120" s="168" t="s">
        <v>198</v>
      </c>
      <c r="L120" s="156" t="s">
        <v>44</v>
      </c>
      <c r="M120" s="158" t="s">
        <v>38</v>
      </c>
    </row>
    <row r="121" spans="1:13" ht="25.5" customHeight="1" thickBot="1" x14ac:dyDescent="0.35">
      <c r="A121" s="174"/>
      <c r="B121" s="69"/>
      <c r="C121" s="159"/>
      <c r="D121" s="176"/>
      <c r="E121" s="164"/>
      <c r="F121" s="162"/>
      <c r="G121" s="164"/>
      <c r="H121" s="169"/>
      <c r="I121" s="119"/>
      <c r="J121" s="119"/>
      <c r="K121" s="169"/>
      <c r="L121" s="157"/>
      <c r="M121" s="159"/>
    </row>
    <row r="122" spans="1:13" ht="17.25" thickBot="1" x14ac:dyDescent="0.35">
      <c r="A122" s="34">
        <v>103</v>
      </c>
      <c r="B122" s="48" t="s">
        <v>58</v>
      </c>
      <c r="C122" s="35" t="s">
        <v>47</v>
      </c>
      <c r="D122" s="36">
        <v>4500</v>
      </c>
      <c r="E122" s="37">
        <v>0</v>
      </c>
      <c r="F122" s="37">
        <v>0</v>
      </c>
      <c r="G122" s="37">
        <v>0</v>
      </c>
      <c r="H122" s="37">
        <v>0</v>
      </c>
      <c r="I122" s="37"/>
      <c r="J122" s="37"/>
      <c r="K122" s="37">
        <v>0</v>
      </c>
      <c r="L122" s="37">
        <v>250</v>
      </c>
      <c r="M122" s="38">
        <f>D122+E122+F122+G122+L122</f>
        <v>4750</v>
      </c>
    </row>
  </sheetData>
  <mergeCells count="25">
    <mergeCell ref="A1:M1"/>
    <mergeCell ref="A31:A32"/>
    <mergeCell ref="L31:L32"/>
    <mergeCell ref="A11:M11"/>
    <mergeCell ref="H120:H121"/>
    <mergeCell ref="K120:K121"/>
    <mergeCell ref="H31:H32"/>
    <mergeCell ref="K31:K32"/>
    <mergeCell ref="F31:F32"/>
    <mergeCell ref="G31:G32"/>
    <mergeCell ref="I31:I32"/>
    <mergeCell ref="J31:J32"/>
    <mergeCell ref="A120:A121"/>
    <mergeCell ref="C120:C121"/>
    <mergeCell ref="D120:D121"/>
    <mergeCell ref="E120:E121"/>
    <mergeCell ref="D31:D32"/>
    <mergeCell ref="E31:E32"/>
    <mergeCell ref="B31:B32"/>
    <mergeCell ref="L120:L121"/>
    <mergeCell ref="M120:M121"/>
    <mergeCell ref="C31:C32"/>
    <mergeCell ref="F120:F121"/>
    <mergeCell ref="G120:G121"/>
    <mergeCell ref="M31:M3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M11"/>
  <sheetViews>
    <sheetView tabSelected="1" topLeftCell="D1" workbookViewId="0">
      <selection activeCell="G22" sqref="G22"/>
    </sheetView>
  </sheetViews>
  <sheetFormatPr baseColWidth="10" defaultRowHeight="15" x14ac:dyDescent="0.25"/>
  <cols>
    <col min="5" max="5" width="34.85546875" bestFit="1" customWidth="1"/>
    <col min="6" max="6" width="22.28515625" bestFit="1" customWidth="1"/>
    <col min="7" max="7" width="15.28515625" customWidth="1"/>
    <col min="8" max="8" width="13.5703125" bestFit="1" customWidth="1"/>
    <col min="9" max="9" width="40.42578125" bestFit="1" customWidth="1"/>
    <col min="10" max="10" width="9.5703125" bestFit="1" customWidth="1"/>
    <col min="11" max="11" width="22.140625" bestFit="1" customWidth="1"/>
    <col min="12" max="12" width="13.140625" bestFit="1" customWidth="1"/>
    <col min="13" max="13" width="22.140625" customWidth="1"/>
  </cols>
  <sheetData>
    <row r="1" spans="4:13" ht="16.5" x14ac:dyDescent="0.3">
      <c r="D1" s="107" t="s">
        <v>51</v>
      </c>
      <c r="E1" s="107"/>
      <c r="F1" s="107"/>
    </row>
    <row r="2" spans="4:13" ht="16.5" x14ac:dyDescent="0.3">
      <c r="D2" s="107" t="s">
        <v>52</v>
      </c>
      <c r="E2" s="107"/>
      <c r="F2" s="107"/>
    </row>
    <row r="3" spans="4:13" ht="16.5" x14ac:dyDescent="0.3">
      <c r="D3" s="107" t="s">
        <v>53</v>
      </c>
      <c r="E3" s="107"/>
      <c r="F3" s="107"/>
    </row>
    <row r="4" spans="4:13" ht="16.5" x14ac:dyDescent="0.3">
      <c r="D4" s="107" t="s">
        <v>54</v>
      </c>
      <c r="E4" s="107"/>
      <c r="F4" s="107"/>
    </row>
    <row r="5" spans="4:13" ht="16.5" x14ac:dyDescent="0.3">
      <c r="D5" s="71" t="s">
        <v>248</v>
      </c>
      <c r="E5" s="71"/>
      <c r="F5" s="107"/>
    </row>
    <row r="6" spans="4:13" ht="16.5" x14ac:dyDescent="0.3">
      <c r="D6" s="107" t="s">
        <v>63</v>
      </c>
      <c r="E6" s="107"/>
      <c r="F6" s="107"/>
    </row>
    <row r="7" spans="4:13" ht="16.5" x14ac:dyDescent="0.3">
      <c r="D7" s="107" t="s">
        <v>246</v>
      </c>
      <c r="E7" s="107"/>
      <c r="F7" s="107"/>
    </row>
    <row r="8" spans="4:13" ht="16.5" x14ac:dyDescent="0.3">
      <c r="D8" s="107" t="s">
        <v>247</v>
      </c>
      <c r="E8" s="107"/>
      <c r="F8" s="107"/>
    </row>
    <row r="10" spans="4:13" s="145" customFormat="1" ht="77.25" customHeight="1" x14ac:dyDescent="0.25">
      <c r="D10" s="148" t="s">
        <v>9</v>
      </c>
      <c r="E10" s="148" t="s">
        <v>228</v>
      </c>
      <c r="F10" s="148" t="s">
        <v>229</v>
      </c>
      <c r="G10" s="149" t="s">
        <v>230</v>
      </c>
      <c r="H10" s="148" t="s">
        <v>59</v>
      </c>
      <c r="I10" s="148" t="s">
        <v>231</v>
      </c>
      <c r="J10" s="148" t="s">
        <v>232</v>
      </c>
      <c r="K10" s="148" t="s">
        <v>233</v>
      </c>
      <c r="L10" s="149" t="s">
        <v>239</v>
      </c>
      <c r="M10" s="149" t="s">
        <v>234</v>
      </c>
    </row>
    <row r="11" spans="4:13" x14ac:dyDescent="0.25">
      <c r="D11" s="143">
        <v>1</v>
      </c>
      <c r="E11" s="144" t="s">
        <v>235</v>
      </c>
      <c r="F11" s="143" t="s">
        <v>236</v>
      </c>
      <c r="G11" s="143" t="s">
        <v>237</v>
      </c>
      <c r="H11" s="143" t="s">
        <v>238</v>
      </c>
      <c r="I11" s="143" t="s">
        <v>244</v>
      </c>
      <c r="J11" s="143">
        <v>29</v>
      </c>
      <c r="K11" s="146">
        <v>100000</v>
      </c>
      <c r="L11" s="147">
        <v>10000</v>
      </c>
      <c r="M11" s="147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C28" sqref="C28"/>
    </sheetView>
  </sheetViews>
  <sheetFormatPr baseColWidth="10" defaultRowHeight="15" x14ac:dyDescent="0.25"/>
  <cols>
    <col min="1" max="1" width="43" customWidth="1"/>
    <col min="2" max="2" width="32.7109375" customWidth="1"/>
  </cols>
  <sheetData>
    <row r="1" spans="1:5" ht="16.5" x14ac:dyDescent="0.3">
      <c r="A1" s="107" t="s">
        <v>51</v>
      </c>
      <c r="B1" s="107"/>
      <c r="C1" s="107"/>
      <c r="D1" s="106"/>
      <c r="E1" s="106"/>
    </row>
    <row r="2" spans="1:5" s="106" customFormat="1" ht="16.5" x14ac:dyDescent="0.3">
      <c r="A2" s="107" t="s">
        <v>52</v>
      </c>
      <c r="B2" s="107"/>
      <c r="C2" s="107"/>
    </row>
    <row r="3" spans="1:5" ht="16.5" x14ac:dyDescent="0.3">
      <c r="A3" s="107" t="s">
        <v>53</v>
      </c>
      <c r="B3" s="107"/>
      <c r="C3" s="107"/>
      <c r="D3" s="106"/>
      <c r="E3" s="106"/>
    </row>
    <row r="4" spans="1:5" ht="16.5" x14ac:dyDescent="0.3">
      <c r="A4" s="107" t="s">
        <v>54</v>
      </c>
      <c r="B4" s="107"/>
      <c r="C4" s="107"/>
      <c r="D4" s="106"/>
      <c r="E4" s="106"/>
    </row>
    <row r="5" spans="1:5" ht="16.5" x14ac:dyDescent="0.3">
      <c r="A5" s="71" t="s">
        <v>248</v>
      </c>
      <c r="B5" s="71"/>
      <c r="C5" s="107"/>
      <c r="D5" s="106"/>
      <c r="E5" s="106"/>
    </row>
    <row r="6" spans="1:5" ht="16.5" x14ac:dyDescent="0.3">
      <c r="A6" s="107" t="s">
        <v>63</v>
      </c>
      <c r="B6" s="107"/>
      <c r="C6" s="107"/>
      <c r="D6" s="106"/>
      <c r="E6" s="106"/>
    </row>
    <row r="7" spans="1:5" ht="16.5" x14ac:dyDescent="0.3">
      <c r="A7" s="107" t="s">
        <v>246</v>
      </c>
      <c r="B7" s="107"/>
      <c r="C7" s="107"/>
      <c r="D7" s="106"/>
      <c r="E7" s="106"/>
    </row>
    <row r="8" spans="1:5" ht="16.5" x14ac:dyDescent="0.3">
      <c r="A8" s="107" t="s">
        <v>247</v>
      </c>
      <c r="B8" s="107"/>
      <c r="C8" s="107"/>
      <c r="D8" s="106"/>
      <c r="E8" s="106"/>
    </row>
    <row r="9" spans="1:5" ht="21" x14ac:dyDescent="0.35">
      <c r="A9" s="177" t="s">
        <v>207</v>
      </c>
      <c r="B9" s="177"/>
    </row>
    <row r="10" spans="1:5" ht="21" x14ac:dyDescent="0.35">
      <c r="A10" s="111" t="s">
        <v>208</v>
      </c>
      <c r="B10" s="112">
        <v>44621</v>
      </c>
      <c r="C10" s="106"/>
      <c r="D10" s="106"/>
      <c r="E10" s="106"/>
    </row>
    <row r="12" spans="1:5" ht="15.75" x14ac:dyDescent="0.25">
      <c r="A12" s="104" t="s">
        <v>206</v>
      </c>
      <c r="B12" s="105" t="s">
        <v>209</v>
      </c>
      <c r="C12" s="110"/>
    </row>
    <row r="13" spans="1:5" ht="16.5" x14ac:dyDescent="0.25">
      <c r="A13" s="108">
        <v>0</v>
      </c>
      <c r="B13" s="72">
        <v>0</v>
      </c>
    </row>
    <row r="14" spans="1:5" x14ac:dyDescent="0.25">
      <c r="A14" t="s">
        <v>245</v>
      </c>
    </row>
  </sheetData>
  <mergeCells count="1">
    <mergeCell ref="A9:B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Remuneración Personal</vt:lpstr>
      <vt:lpstr>Puestos y Salarios</vt:lpstr>
      <vt:lpstr>Renglón 029 </vt:lpstr>
      <vt:lpstr>Subgrupo 18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MMEDINA</cp:lastModifiedBy>
  <cp:lastPrinted>2020-02-05T19:08:53Z</cp:lastPrinted>
  <dcterms:created xsi:type="dcterms:W3CDTF">2019-04-26T17:33:19Z</dcterms:created>
  <dcterms:modified xsi:type="dcterms:W3CDTF">2022-04-08T20:21:52Z</dcterms:modified>
</cp:coreProperties>
</file>